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745" tabRatio="989" activeTab="14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<sst xmlns="http://schemas.openxmlformats.org/spreadsheetml/2006/main" count="195" uniqueCount="51">
  <si>
    <t>Бой № 1</t>
  </si>
  <si>
    <t>ИТОГО (автоподсчет)</t>
  </si>
  <si>
    <t>ЗДЕСЬ НИЧЕГО НЕ ПИСАТЬ, СЧИТАЕТСЯ САМО!!!</t>
  </si>
  <si>
    <t>Итог</t>
  </si>
  <si>
    <t>перестрелка</t>
  </si>
  <si>
    <t>Бой № 2</t>
  </si>
  <si>
    <t>Бой № 3</t>
  </si>
  <si>
    <t>Бой № 4</t>
  </si>
  <si>
    <t>Бой № 5</t>
  </si>
  <si>
    <t>Бой № 6</t>
  </si>
  <si>
    <t>Бой № 7</t>
  </si>
  <si>
    <t>Бой № 8</t>
  </si>
  <si>
    <t>Бой № 9 (1/4 финала)</t>
  </si>
  <si>
    <t>Бой № 10 (1/4 финала)</t>
  </si>
  <si>
    <t>Бой № 11 (1/4 финала)</t>
  </si>
  <si>
    <t>Бой № 12 (1/4 финала)</t>
  </si>
  <si>
    <t>Бой № 13 (полуфинал 1)</t>
  </si>
  <si>
    <t>Бой № 14 (полуфинал 2)</t>
  </si>
  <si>
    <t>Бой № 15 (ФИНАЛ)</t>
  </si>
  <si>
    <t>Дружинин</t>
  </si>
  <si>
    <t>Галимов</t>
  </si>
  <si>
    <t>Плотников</t>
  </si>
  <si>
    <t>Образовский</t>
  </si>
  <si>
    <t>Друзяка</t>
  </si>
  <si>
    <t>Федчук</t>
  </si>
  <si>
    <t>Петелин</t>
  </si>
  <si>
    <t>Багдуев</t>
  </si>
  <si>
    <t>Казанцев</t>
  </si>
  <si>
    <t>Гайдук</t>
  </si>
  <si>
    <t>Очиров</t>
  </si>
  <si>
    <t>Попов</t>
  </si>
  <si>
    <t>Сёмочкин</t>
  </si>
  <si>
    <t>Трифонов</t>
  </si>
  <si>
    <t>Шмелёв</t>
  </si>
  <si>
    <t>Беляев</t>
  </si>
  <si>
    <t>Банзаров</t>
  </si>
  <si>
    <t>Скрипник</t>
  </si>
  <si>
    <t>Васильев</t>
  </si>
  <si>
    <t>Мельников</t>
  </si>
  <si>
    <t>Сульдина</t>
  </si>
  <si>
    <t>Неуместова</t>
  </si>
  <si>
    <t>Киселёв</t>
  </si>
  <si>
    <t>Марцинкевич</t>
  </si>
  <si>
    <t>Малютин</t>
  </si>
  <si>
    <t>Тюменцев</t>
  </si>
  <si>
    <t>Галузина</t>
  </si>
  <si>
    <t>Быстров</t>
  </si>
  <si>
    <t>Буднева</t>
  </si>
  <si>
    <t>Ануфриев</t>
  </si>
  <si>
    <t>Гребенюк</t>
  </si>
  <si>
    <t>Малахов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</si>
</sst>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50"/>
      <color indexed="9"/>
      <name val="Arial"/>
      <family val="2"/>
    </font>
    <font>
      <b/>
      <sz val="45"/>
      <color indexed="12"/>
      <name val="Arial"/>
      <family val="2"/>
    </font>
    <font>
      <sz val="45"/>
      <name val="Arial"/>
      <family val="2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125"/>
      <color indexed="51"/>
      <name val="DS-Digital"/>
      <family val="0"/>
    </font>
    <font>
      <b/>
      <sz val="8"/>
      <color indexed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b/>
      <sz val="10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0"/>
      <color indexed="13"/>
      <name val="Arial Cyr"/>
      <family val="2"/>
    </font>
    <font>
      <sz val="37"/>
      <name val="Arial Cyr"/>
      <family val="2"/>
    </font>
    <font>
      <sz val="45"/>
      <name val="Arial Cyr"/>
      <family val="2"/>
    </font>
    <font>
      <sz val="40"/>
      <name val="Arial Cyr"/>
      <family val="2"/>
    </font>
    <font>
      <b/>
      <sz val="120"/>
      <color indexed="51"/>
      <name val="DS-Digital"/>
      <family val="0"/>
    </font>
    <font>
      <sz val="43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3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10" fillId="0" borderId="0" xfId="0" applyFont="1" applyAlignment="1">
      <alignment horizontal="right"/>
    </xf>
    <xf numFmtId="0" fontId="11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35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180"/>
    </xf>
    <xf numFmtId="0" fontId="13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5" fillId="0" borderId="10" xfId="0" applyFont="1" applyBorder="1" applyAlignment="1">
      <alignment horizontal="right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right"/>
    </xf>
    <xf numFmtId="0" fontId="17" fillId="36" borderId="14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4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5" fillId="0" borderId="0" xfId="0" applyFont="1" applyAlignment="1">
      <alignment horizontal="right"/>
    </xf>
    <xf numFmtId="0" fontId="26" fillId="34" borderId="10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34" borderId="15" xfId="0" applyFont="1" applyFill="1" applyBorder="1" applyAlignment="1">
      <alignment horizontal="center"/>
    </xf>
    <xf numFmtId="0" fontId="25" fillId="34" borderId="0" xfId="0" applyFont="1" applyFill="1" applyAlignment="1">
      <alignment horizontal="left"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right"/>
    </xf>
    <xf numFmtId="0" fontId="12" fillId="34" borderId="16" xfId="0" applyFont="1" applyFill="1" applyBorder="1" applyAlignment="1">
      <alignment horizontal="center" vertical="center" textRotation="90"/>
    </xf>
    <xf numFmtId="0" fontId="12" fillId="34" borderId="16" xfId="0" applyFont="1" applyFill="1" applyBorder="1" applyAlignment="1">
      <alignment horizontal="center" vertical="center" textRotation="180"/>
    </xf>
    <xf numFmtId="0" fontId="2" fillId="34" borderId="16" xfId="0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textRotation="90"/>
    </xf>
    <xf numFmtId="0" fontId="12" fillId="34" borderId="16" xfId="0" applyFont="1" applyFill="1" applyBorder="1" applyAlignment="1">
      <alignment horizontal="center" vertical="center" textRotation="90"/>
    </xf>
    <xf numFmtId="0" fontId="12" fillId="34" borderId="16" xfId="0" applyFont="1" applyFill="1" applyBorder="1" applyAlignment="1">
      <alignment horizontal="center" vertical="center" textRotation="180"/>
    </xf>
    <xf numFmtId="0" fontId="15" fillId="39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textRotation="90"/>
    </xf>
    <xf numFmtId="0" fontId="25" fillId="34" borderId="16" xfId="0" applyFont="1" applyFill="1" applyBorder="1" applyAlignment="1">
      <alignment horizontal="center" vertical="center" textRotation="180"/>
    </xf>
    <xf numFmtId="0" fontId="25" fillId="34" borderId="0" xfId="0" applyFont="1" applyFill="1" applyBorder="1" applyAlignment="1">
      <alignment horizontal="center" vertical="center" textRotation="90"/>
    </xf>
    <xf numFmtId="0" fontId="25" fillId="34" borderId="16" xfId="0" applyFont="1" applyFill="1" applyBorder="1" applyAlignment="1">
      <alignment horizontal="center" vertical="center" textRotation="90"/>
    </xf>
    <xf numFmtId="0" fontId="22" fillId="38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2" width="28.75390625" style="2" customWidth="1"/>
    <col min="3" max="3" width="51.625" style="2" customWidth="1"/>
    <col min="4" max="4" width="1.25" style="3" customWidth="1"/>
    <col min="5" max="5" width="44.375" style="2" customWidth="1"/>
    <col min="6" max="6" width="34.25390625" style="2" customWidth="1"/>
    <col min="7" max="7" width="1.25" style="3" customWidth="1"/>
    <col min="8" max="8" width="48.75390625" style="2" customWidth="1"/>
    <col min="9" max="9" width="27.75390625" style="2" customWidth="1"/>
    <col min="10" max="10" width="0.875" style="4" customWidth="1"/>
    <col min="11" max="11" width="42.875" style="0" customWidth="1"/>
    <col min="12" max="12" width="32.75390625" style="0" customWidth="1"/>
    <col min="13" max="13" width="13.25390625" style="4" customWidth="1"/>
  </cols>
  <sheetData>
    <row r="1" spans="1:10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75" customHeight="1">
      <c r="B2" s="74" t="s">
        <v>20</v>
      </c>
      <c r="C2" s="74"/>
      <c r="D2" s="5"/>
      <c r="E2" s="74" t="s">
        <v>49</v>
      </c>
      <c r="F2" s="74"/>
      <c r="G2" s="5"/>
      <c r="H2" s="74" t="s">
        <v>38</v>
      </c>
      <c r="I2" s="74"/>
      <c r="J2" s="6"/>
      <c r="K2" s="74" t="s">
        <v>28</v>
      </c>
      <c r="L2" s="74"/>
    </row>
    <row r="3" spans="2:12" ht="150" customHeight="1">
      <c r="B3" s="75">
        <f>C40</f>
        <v>10</v>
      </c>
      <c r="C3" s="75"/>
      <c r="D3" s="7"/>
      <c r="E3" s="75">
        <f>F40</f>
        <v>20</v>
      </c>
      <c r="F3" s="75"/>
      <c r="G3" s="7"/>
      <c r="H3" s="75">
        <f>I40</f>
        <v>80</v>
      </c>
      <c r="I3" s="75"/>
      <c r="K3" s="75">
        <f>L40</f>
        <v>40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-20</v>
      </c>
      <c r="F6" s="55"/>
      <c r="G6" s="72"/>
      <c r="H6" s="55">
        <v>10</v>
      </c>
      <c r="I6" s="68"/>
      <c r="J6" s="60"/>
      <c r="K6" s="55">
        <v>-10</v>
      </c>
      <c r="L6" s="55"/>
      <c r="M6" s="57"/>
    </row>
    <row r="7" spans="1:13" s="58" customFormat="1" ht="15.75" customHeight="1">
      <c r="A7" s="54"/>
      <c r="B7" s="55">
        <v>10</v>
      </c>
      <c r="C7" s="68"/>
      <c r="D7" s="80"/>
      <c r="E7" s="55">
        <v>40</v>
      </c>
      <c r="F7" s="55"/>
      <c r="G7" s="72"/>
      <c r="H7" s="55">
        <v>10</v>
      </c>
      <c r="I7" s="68"/>
      <c r="J7" s="60"/>
      <c r="K7" s="55">
        <v>30</v>
      </c>
      <c r="L7" s="55"/>
      <c r="M7" s="57"/>
    </row>
    <row r="8" spans="1:13" s="58" customFormat="1" ht="15.75" customHeight="1">
      <c r="A8" s="54"/>
      <c r="B8" s="55">
        <v>10</v>
      </c>
      <c r="C8" s="68"/>
      <c r="D8" s="80"/>
      <c r="E8" s="55"/>
      <c r="F8" s="55"/>
      <c r="G8" s="72"/>
      <c r="H8" s="55">
        <v>20</v>
      </c>
      <c r="I8" s="68"/>
      <c r="J8" s="60"/>
      <c r="K8" s="55">
        <v>20</v>
      </c>
      <c r="L8" s="55"/>
      <c r="M8" s="57"/>
    </row>
    <row r="9" spans="1:13" s="58" customFormat="1" ht="15.75" customHeight="1">
      <c r="A9" s="54"/>
      <c r="B9" s="55">
        <v>-20</v>
      </c>
      <c r="C9" s="68"/>
      <c r="D9" s="80"/>
      <c r="E9" s="55"/>
      <c r="F9" s="55"/>
      <c r="G9" s="72"/>
      <c r="H9" s="55">
        <v>10</v>
      </c>
      <c r="I9" s="68"/>
      <c r="J9" s="60"/>
      <c r="K9" s="55"/>
      <c r="L9" s="55"/>
      <c r="M9" s="57"/>
    </row>
    <row r="10" spans="1:13" s="58" customFormat="1" ht="15.75" customHeight="1">
      <c r="A10" s="54"/>
      <c r="B10" s="55"/>
      <c r="C10" s="55"/>
      <c r="D10" s="80"/>
      <c r="E10" s="55"/>
      <c r="F10" s="55"/>
      <c r="G10" s="72"/>
      <c r="H10" s="55">
        <v>30</v>
      </c>
      <c r="I10" s="59"/>
      <c r="J10" s="60"/>
      <c r="K10" s="55"/>
      <c r="L10" s="55"/>
      <c r="M10" s="57"/>
    </row>
    <row r="11" spans="1:13" s="58" customFormat="1" ht="15.75" customHeight="1">
      <c r="A11" s="54"/>
      <c r="B11" s="55"/>
      <c r="C11" s="55"/>
      <c r="D11" s="76"/>
      <c r="E11" s="55"/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10</v>
      </c>
      <c r="C38" s="24">
        <f>SUM(C6:C30)</f>
        <v>0</v>
      </c>
      <c r="D38" s="25"/>
      <c r="E38" s="23">
        <f>SUM(E6:E30)</f>
        <v>20</v>
      </c>
      <c r="F38" s="26">
        <f>SUM(F6:F30)</f>
        <v>0</v>
      </c>
      <c r="G38" s="25"/>
      <c r="H38" s="23">
        <f>SUM(H6:H30)</f>
        <v>80</v>
      </c>
      <c r="I38" s="26">
        <f>SUM(I6:I30)</f>
        <v>0</v>
      </c>
      <c r="K38" s="23">
        <f>SUM(K6:K30)</f>
        <v>40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10</v>
      </c>
      <c r="E40" s="30" t="s">
        <v>1</v>
      </c>
      <c r="F40" s="31">
        <f>SUM(E6:F35,F39)</f>
        <v>20</v>
      </c>
      <c r="H40" s="30" t="s">
        <v>1</v>
      </c>
      <c r="I40" s="31">
        <f>SUM(H6:I35,I39)</f>
        <v>80</v>
      </c>
      <c r="K40" s="30" t="s">
        <v>1</v>
      </c>
      <c r="L40" s="31">
        <f>SUM(K6:L35,L39)</f>
        <v>40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Галимов</v>
      </c>
      <c r="C46" s="33">
        <f>C40</f>
        <v>10</v>
      </c>
      <c r="D46" s="34"/>
      <c r="E46" s="35"/>
      <c r="F46" s="36">
        <f>SUM(C46,E46)</f>
        <v>10</v>
      </c>
      <c r="G46" s="34"/>
      <c r="H46" s="37">
        <f>C39</f>
        <v>0</v>
      </c>
      <c r="I46" s="36">
        <f>SUM(F46,H46)</f>
        <v>10</v>
      </c>
    </row>
    <row r="47" spans="2:9" ht="12.75">
      <c r="B47" s="32" t="str">
        <f>E2</f>
        <v>Гребенюк</v>
      </c>
      <c r="C47" s="33">
        <f>F40</f>
        <v>20</v>
      </c>
      <c r="D47" s="34"/>
      <c r="E47" s="35"/>
      <c r="F47" s="36">
        <f>SUM(E47,C47)</f>
        <v>20</v>
      </c>
      <c r="G47" s="34"/>
      <c r="H47" s="37">
        <f>F39</f>
        <v>0</v>
      </c>
      <c r="I47" s="36">
        <f>SUM(H47,F47)</f>
        <v>20</v>
      </c>
    </row>
    <row r="48" spans="2:9" ht="12.75">
      <c r="B48" s="32" t="str">
        <f>H2</f>
        <v>Мельников</v>
      </c>
      <c r="C48" s="33">
        <f>I40</f>
        <v>80</v>
      </c>
      <c r="D48" s="34"/>
      <c r="E48" s="35"/>
      <c r="F48" s="36">
        <f>SUM(E48,C48)</f>
        <v>80</v>
      </c>
      <c r="G48" s="34"/>
      <c r="H48" s="37">
        <f>I39</f>
        <v>0</v>
      </c>
      <c r="I48" s="36">
        <f>SUM(H48,F48)</f>
        <v>80</v>
      </c>
    </row>
    <row r="49" spans="2:9" ht="12.75">
      <c r="B49" s="32" t="str">
        <f>K2</f>
        <v>Гайдук</v>
      </c>
      <c r="C49" s="33">
        <f>L40</f>
        <v>40</v>
      </c>
      <c r="D49" s="34"/>
      <c r="E49" s="35"/>
      <c r="F49" s="36">
        <f>SUM(E49,C49)</f>
        <v>40</v>
      </c>
      <c r="G49" s="34"/>
      <c r="H49" s="37">
        <f>L39</f>
        <v>0</v>
      </c>
      <c r="I49" s="36">
        <f>SUM(H49,F49)</f>
        <v>40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1.2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5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50" customFormat="1" ht="63">
      <c r="A2" s="48"/>
      <c r="B2" s="74" t="s">
        <v>19</v>
      </c>
      <c r="C2" s="74"/>
      <c r="D2" s="5"/>
      <c r="E2" s="74" t="s">
        <v>36</v>
      </c>
      <c r="F2" s="74"/>
      <c r="G2" s="5"/>
      <c r="H2" s="74" t="s">
        <v>28</v>
      </c>
      <c r="I2" s="74"/>
      <c r="J2" s="6"/>
      <c r="K2" s="74" t="s">
        <v>44</v>
      </c>
      <c r="L2" s="74"/>
      <c r="M2" s="49"/>
    </row>
    <row r="3" spans="2:12" ht="187.5">
      <c r="B3" s="75">
        <f>C40</f>
        <v>270</v>
      </c>
      <c r="C3" s="75"/>
      <c r="D3" s="7"/>
      <c r="E3" s="75">
        <f>F40</f>
        <v>-60</v>
      </c>
      <c r="F3" s="75"/>
      <c r="G3" s="7"/>
      <c r="H3" s="75">
        <f>I40</f>
        <v>20</v>
      </c>
      <c r="I3" s="75"/>
      <c r="K3" s="75">
        <f>L40</f>
        <v>-30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40</v>
      </c>
      <c r="C6" s="68">
        <v>-50</v>
      </c>
      <c r="D6" s="80"/>
      <c r="E6" s="55">
        <v>20</v>
      </c>
      <c r="F6" s="55"/>
      <c r="G6" s="72"/>
      <c r="H6" s="55">
        <v>10</v>
      </c>
      <c r="I6" s="68"/>
      <c r="J6" s="60"/>
      <c r="K6" s="55">
        <v>10</v>
      </c>
      <c r="L6" s="55"/>
      <c r="M6" s="57"/>
    </row>
    <row r="7" spans="1:13" s="58" customFormat="1" ht="15.75" customHeight="1">
      <c r="A7" s="54"/>
      <c r="B7" s="55">
        <v>50</v>
      </c>
      <c r="C7" s="68"/>
      <c r="D7" s="80"/>
      <c r="E7" s="55">
        <v>-30</v>
      </c>
      <c r="F7" s="55"/>
      <c r="G7" s="72"/>
      <c r="H7" s="55">
        <v>10</v>
      </c>
      <c r="I7" s="68"/>
      <c r="J7" s="60"/>
      <c r="K7" s="55">
        <v>-30</v>
      </c>
      <c r="L7" s="55"/>
      <c r="M7" s="57"/>
    </row>
    <row r="8" spans="1:13" s="58" customFormat="1" ht="15.75" customHeight="1">
      <c r="A8" s="54"/>
      <c r="B8" s="55">
        <v>10</v>
      </c>
      <c r="C8" s="68"/>
      <c r="D8" s="80"/>
      <c r="E8" s="55">
        <v>-50</v>
      </c>
      <c r="F8" s="55"/>
      <c r="G8" s="72"/>
      <c r="H8" s="55"/>
      <c r="I8" s="68"/>
      <c r="J8" s="60"/>
      <c r="K8" s="55">
        <v>20</v>
      </c>
      <c r="L8" s="55"/>
      <c r="M8" s="57"/>
    </row>
    <row r="9" spans="1:13" s="58" customFormat="1" ht="15.75" customHeight="1">
      <c r="A9" s="54"/>
      <c r="B9" s="55">
        <v>40</v>
      </c>
      <c r="C9" s="68"/>
      <c r="D9" s="80"/>
      <c r="E9" s="55"/>
      <c r="F9" s="55"/>
      <c r="G9" s="72"/>
      <c r="H9" s="55"/>
      <c r="I9" s="68"/>
      <c r="J9" s="60"/>
      <c r="K9" s="55">
        <v>-30</v>
      </c>
      <c r="L9" s="55"/>
      <c r="M9" s="57"/>
    </row>
    <row r="10" spans="1:13" s="58" customFormat="1" ht="15.75" customHeight="1">
      <c r="A10" s="54"/>
      <c r="B10" s="55">
        <v>50</v>
      </c>
      <c r="C10" s="69"/>
      <c r="D10" s="80"/>
      <c r="E10" s="55"/>
      <c r="F10" s="55"/>
      <c r="G10" s="72"/>
      <c r="H10" s="55"/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-10</v>
      </c>
      <c r="C11" s="55"/>
      <c r="D11" s="76"/>
      <c r="E11" s="55"/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>
        <v>30</v>
      </c>
      <c r="C12" s="55"/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>
        <v>10</v>
      </c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>
        <v>20</v>
      </c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>
        <v>30</v>
      </c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>
        <v>40</v>
      </c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>
        <v>-50</v>
      </c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>
        <v>10</v>
      </c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>
        <v>-30</v>
      </c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>
        <v>40</v>
      </c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>
        <v>10</v>
      </c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>
        <v>20</v>
      </c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>
        <v>10</v>
      </c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320</v>
      </c>
      <c r="C38" s="24">
        <f>SUM(C6:C30)</f>
        <v>-50</v>
      </c>
      <c r="D38" s="25"/>
      <c r="E38" s="23">
        <f>SUM(E6:E30)</f>
        <v>-60</v>
      </c>
      <c r="F38" s="26">
        <f>SUM(F6:F30)</f>
        <v>0</v>
      </c>
      <c r="G38" s="25"/>
      <c r="H38" s="23">
        <f>SUM(H6:H30)</f>
        <v>20</v>
      </c>
      <c r="I38" s="26">
        <f>SUM(I6:I30)</f>
        <v>0</v>
      </c>
      <c r="K38" s="23">
        <f>SUM(K6:K30)</f>
        <v>-30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270</v>
      </c>
      <c r="E40" s="30" t="s">
        <v>1</v>
      </c>
      <c r="F40" s="31">
        <f>SUM(E6:F35,F39)</f>
        <v>-60</v>
      </c>
      <c r="H40" s="30" t="s">
        <v>1</v>
      </c>
      <c r="I40" s="31">
        <f>SUM(H6:I35,I39)</f>
        <v>20</v>
      </c>
      <c r="K40" s="30" t="s">
        <v>1</v>
      </c>
      <c r="L40" s="31">
        <f>SUM(K6:L35,L39)</f>
        <v>-30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Дружинин</v>
      </c>
      <c r="C46" s="33">
        <f>C40</f>
        <v>270</v>
      </c>
      <c r="D46" s="34"/>
      <c r="E46" s="35"/>
      <c r="F46" s="36">
        <f>SUM(C46,E46)</f>
        <v>270</v>
      </c>
      <c r="G46" s="34"/>
      <c r="H46" s="37">
        <f>C39</f>
        <v>0</v>
      </c>
      <c r="I46" s="36">
        <f>SUM(F46,H46)</f>
        <v>270</v>
      </c>
    </row>
    <row r="47" spans="2:9" ht="12.75">
      <c r="B47" s="32" t="str">
        <f>E2</f>
        <v>Скрипник</v>
      </c>
      <c r="C47" s="33">
        <f>F40</f>
        <v>-60</v>
      </c>
      <c r="D47" s="34"/>
      <c r="E47" s="35"/>
      <c r="F47" s="36">
        <f>SUM(E47,C47)</f>
        <v>-60</v>
      </c>
      <c r="G47" s="34"/>
      <c r="H47" s="37">
        <f>F39</f>
        <v>0</v>
      </c>
      <c r="I47" s="36">
        <f>SUM(H47,F47)</f>
        <v>-60</v>
      </c>
    </row>
    <row r="48" spans="2:9" ht="12.75">
      <c r="B48" s="32" t="str">
        <f>H2</f>
        <v>Гайдук</v>
      </c>
      <c r="C48" s="33">
        <f>I40</f>
        <v>20</v>
      </c>
      <c r="D48" s="34"/>
      <c r="E48" s="35"/>
      <c r="F48" s="36">
        <f>SUM(E48,C48)</f>
        <v>20</v>
      </c>
      <c r="G48" s="34"/>
      <c r="H48" s="37">
        <f>I39</f>
        <v>0</v>
      </c>
      <c r="I48" s="36">
        <f>SUM(H48,F48)</f>
        <v>20</v>
      </c>
    </row>
    <row r="49" spans="2:9" ht="12.75">
      <c r="B49" s="32" t="str">
        <f>K2</f>
        <v>Тюменцев</v>
      </c>
      <c r="C49" s="33">
        <f>L40</f>
        <v>-30</v>
      </c>
      <c r="D49" s="34"/>
      <c r="E49" s="35"/>
      <c r="F49" s="36">
        <f>SUM(E49,C49)</f>
        <v>-30</v>
      </c>
      <c r="G49" s="34"/>
      <c r="H49" s="37">
        <f>L39</f>
        <v>0</v>
      </c>
      <c r="I49" s="36">
        <f>SUM(H49,F49)</f>
        <v>-30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1.2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5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63">
      <c r="B2" s="74" t="s">
        <v>29</v>
      </c>
      <c r="C2" s="74"/>
      <c r="D2" s="5"/>
      <c r="E2" s="74" t="s">
        <v>22</v>
      </c>
      <c r="F2" s="74"/>
      <c r="G2" s="5"/>
      <c r="H2" s="74" t="s">
        <v>27</v>
      </c>
      <c r="I2" s="74"/>
      <c r="J2" s="6"/>
      <c r="K2" s="74" t="s">
        <v>48</v>
      </c>
      <c r="L2" s="74"/>
    </row>
    <row r="3" spans="2:12" ht="172.5" customHeight="1">
      <c r="B3" s="75">
        <f>C40</f>
        <v>0</v>
      </c>
      <c r="C3" s="75"/>
      <c r="D3" s="7"/>
      <c r="E3" s="75">
        <f>F40</f>
        <v>200</v>
      </c>
      <c r="F3" s="75"/>
      <c r="G3" s="7"/>
      <c r="H3" s="84">
        <f>I40</f>
        <v>-40</v>
      </c>
      <c r="I3" s="84"/>
      <c r="K3" s="75">
        <f>L40</f>
        <v>100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30</v>
      </c>
      <c r="C6" s="68">
        <v>20</v>
      </c>
      <c r="D6" s="80"/>
      <c r="E6" s="55">
        <v>-10</v>
      </c>
      <c r="F6" s="55"/>
      <c r="G6" s="72"/>
      <c r="H6" s="55">
        <v>10</v>
      </c>
      <c r="I6" s="68"/>
      <c r="J6" s="60"/>
      <c r="K6" s="55">
        <v>-10</v>
      </c>
      <c r="L6" s="55">
        <v>10</v>
      </c>
      <c r="M6" s="57"/>
    </row>
    <row r="7" spans="1:13" s="58" customFormat="1" ht="15.75" customHeight="1">
      <c r="A7" s="54"/>
      <c r="B7" s="55"/>
      <c r="C7" s="68">
        <v>-50</v>
      </c>
      <c r="D7" s="80"/>
      <c r="E7" s="55">
        <v>20</v>
      </c>
      <c r="F7" s="55"/>
      <c r="G7" s="72"/>
      <c r="H7" s="55">
        <v>-50</v>
      </c>
      <c r="I7" s="68"/>
      <c r="J7" s="60"/>
      <c r="K7" s="55">
        <v>30</v>
      </c>
      <c r="L7" s="55">
        <v>20</v>
      </c>
      <c r="M7" s="57"/>
    </row>
    <row r="8" spans="1:13" s="58" customFormat="1" ht="15.75" customHeight="1">
      <c r="A8" s="54"/>
      <c r="B8" s="55"/>
      <c r="C8" s="68"/>
      <c r="D8" s="80"/>
      <c r="E8" s="55">
        <v>10</v>
      </c>
      <c r="F8" s="55"/>
      <c r="G8" s="72"/>
      <c r="H8" s="55"/>
      <c r="I8" s="68"/>
      <c r="J8" s="60"/>
      <c r="K8" s="55">
        <v>-20</v>
      </c>
      <c r="L8" s="55">
        <v>10</v>
      </c>
      <c r="M8" s="57"/>
    </row>
    <row r="9" spans="1:13" s="58" customFormat="1" ht="15.75" customHeight="1">
      <c r="A9" s="54"/>
      <c r="B9" s="55"/>
      <c r="C9" s="68"/>
      <c r="D9" s="80"/>
      <c r="E9" s="55">
        <v>10</v>
      </c>
      <c r="F9" s="55"/>
      <c r="G9" s="72"/>
      <c r="H9" s="55"/>
      <c r="I9" s="68"/>
      <c r="J9" s="60"/>
      <c r="K9" s="55">
        <v>10</v>
      </c>
      <c r="L9" s="55">
        <v>30</v>
      </c>
      <c r="M9" s="57"/>
    </row>
    <row r="10" spans="1:13" s="58" customFormat="1" ht="15.75" customHeight="1">
      <c r="A10" s="54"/>
      <c r="B10" s="55"/>
      <c r="C10" s="55"/>
      <c r="D10" s="80"/>
      <c r="E10" s="55">
        <v>20</v>
      </c>
      <c r="F10" s="55"/>
      <c r="G10" s="72"/>
      <c r="H10" s="55"/>
      <c r="I10" s="59"/>
      <c r="J10" s="60"/>
      <c r="K10" s="55">
        <v>20</v>
      </c>
      <c r="L10" s="55"/>
      <c r="M10" s="57"/>
    </row>
    <row r="11" spans="1:13" s="58" customFormat="1" ht="15.75" customHeight="1">
      <c r="A11" s="54"/>
      <c r="B11" s="55"/>
      <c r="C11" s="55"/>
      <c r="D11" s="76"/>
      <c r="E11" s="55">
        <v>30</v>
      </c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>
        <v>40</v>
      </c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>
        <v>20</v>
      </c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>
        <v>10</v>
      </c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>
        <v>30</v>
      </c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>
        <v>10</v>
      </c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>
        <v>10</v>
      </c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30</v>
      </c>
      <c r="C38" s="24">
        <f>SUM(C6:C30)</f>
        <v>-30</v>
      </c>
      <c r="D38" s="25"/>
      <c r="E38" s="23">
        <f>SUM(E6:E30)</f>
        <v>200</v>
      </c>
      <c r="F38" s="26">
        <f>SUM(F6:F30)</f>
        <v>0</v>
      </c>
      <c r="G38" s="25"/>
      <c r="H38" s="23">
        <f>SUM(H6:H30)</f>
        <v>-40</v>
      </c>
      <c r="I38" s="26">
        <f>SUM(I6:I30)</f>
        <v>0</v>
      </c>
      <c r="K38" s="23">
        <f>SUM(K6:K30)</f>
        <v>30</v>
      </c>
      <c r="L38" s="26">
        <f>SUM(L6:L30)</f>
        <v>70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0</v>
      </c>
      <c r="E40" s="30" t="s">
        <v>1</v>
      </c>
      <c r="F40" s="31">
        <f>SUM(E6:F35,F39)</f>
        <v>200</v>
      </c>
      <c r="H40" s="30" t="s">
        <v>1</v>
      </c>
      <c r="I40" s="31">
        <f>SUM(H6:I35,I39)</f>
        <v>-40</v>
      </c>
      <c r="K40" s="30" t="s">
        <v>1</v>
      </c>
      <c r="L40" s="31">
        <f>SUM(K6:L35,L39)</f>
        <v>100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Очиров</v>
      </c>
      <c r="C46" s="33">
        <f>C40</f>
        <v>0</v>
      </c>
      <c r="D46" s="34"/>
      <c r="E46" s="35"/>
      <c r="F46" s="36">
        <f>SUM(C46,E46)</f>
        <v>0</v>
      </c>
      <c r="G46" s="34"/>
      <c r="H46" s="37">
        <f>C39</f>
        <v>0</v>
      </c>
      <c r="I46" s="36">
        <f>SUM(F46,H46)</f>
        <v>0</v>
      </c>
    </row>
    <row r="47" spans="2:9" ht="12.75">
      <c r="B47" s="32" t="str">
        <f>E2</f>
        <v>Образовский</v>
      </c>
      <c r="C47" s="33">
        <f>F40</f>
        <v>200</v>
      </c>
      <c r="D47" s="34"/>
      <c r="E47" s="35"/>
      <c r="F47" s="36">
        <f>SUM(E47,C47)</f>
        <v>200</v>
      </c>
      <c r="G47" s="34"/>
      <c r="H47" s="37">
        <f>F39</f>
        <v>0</v>
      </c>
      <c r="I47" s="36">
        <f>SUM(H47,F47)</f>
        <v>200</v>
      </c>
    </row>
    <row r="48" spans="2:9" ht="12.75">
      <c r="B48" s="32" t="str">
        <f>H2</f>
        <v>Казанцев</v>
      </c>
      <c r="C48" s="33">
        <f>I40</f>
        <v>-40</v>
      </c>
      <c r="D48" s="34"/>
      <c r="E48" s="35"/>
      <c r="F48" s="36">
        <f>SUM(E48,C48)</f>
        <v>-40</v>
      </c>
      <c r="G48" s="34"/>
      <c r="H48" s="37">
        <f>I39</f>
        <v>0</v>
      </c>
      <c r="I48" s="36">
        <f>SUM(H48,F48)</f>
        <v>-40</v>
      </c>
    </row>
    <row r="49" spans="2:9" ht="12.75">
      <c r="B49" s="32" t="str">
        <f>K2</f>
        <v>Ануфриев</v>
      </c>
      <c r="C49" s="33">
        <f>L40</f>
        <v>100</v>
      </c>
      <c r="D49" s="34"/>
      <c r="E49" s="35"/>
      <c r="F49" s="36">
        <f>SUM(E49,C49)</f>
        <v>100</v>
      </c>
      <c r="G49" s="34"/>
      <c r="H49" s="37">
        <f>L39</f>
        <v>0</v>
      </c>
      <c r="I49" s="36">
        <f>SUM(H49,F49)</f>
        <v>100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1.2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5.7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53" customFormat="1" ht="63">
      <c r="A2" s="51"/>
      <c r="B2" s="74" t="s">
        <v>45</v>
      </c>
      <c r="C2" s="74"/>
      <c r="D2" s="5"/>
      <c r="E2" s="74" t="s">
        <v>23</v>
      </c>
      <c r="F2" s="74"/>
      <c r="G2" s="5"/>
      <c r="H2" s="74" t="s">
        <v>34</v>
      </c>
      <c r="I2" s="74"/>
      <c r="J2" s="6"/>
      <c r="K2" s="74" t="s">
        <v>40</v>
      </c>
      <c r="L2" s="74"/>
      <c r="M2" s="52"/>
    </row>
    <row r="3" spans="2:12" ht="159" customHeight="1">
      <c r="B3" s="75">
        <f>C40</f>
        <v>10</v>
      </c>
      <c r="C3" s="75"/>
      <c r="D3" s="7"/>
      <c r="E3" s="75">
        <f>F40</f>
        <v>160</v>
      </c>
      <c r="F3" s="75"/>
      <c r="G3" s="7"/>
      <c r="H3" s="75">
        <f>I40</f>
        <v>90</v>
      </c>
      <c r="I3" s="75"/>
      <c r="K3" s="75">
        <f>L40</f>
        <v>80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5.7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-10</v>
      </c>
      <c r="F6" s="55"/>
      <c r="G6" s="72"/>
      <c r="H6" s="55">
        <v>-10</v>
      </c>
      <c r="I6" s="68"/>
      <c r="J6" s="60"/>
      <c r="K6" s="55">
        <v>10</v>
      </c>
      <c r="L6" s="55"/>
      <c r="M6" s="57"/>
    </row>
    <row r="7" spans="1:13" s="58" customFormat="1" ht="15.75" customHeight="1">
      <c r="A7" s="54"/>
      <c r="B7" s="55"/>
      <c r="C7" s="68"/>
      <c r="D7" s="80"/>
      <c r="E7" s="55">
        <v>10</v>
      </c>
      <c r="F7" s="55"/>
      <c r="G7" s="72"/>
      <c r="H7" s="55">
        <v>30</v>
      </c>
      <c r="I7" s="68"/>
      <c r="J7" s="60"/>
      <c r="K7" s="55">
        <v>30</v>
      </c>
      <c r="L7" s="55"/>
      <c r="M7" s="57"/>
    </row>
    <row r="8" spans="1:13" s="58" customFormat="1" ht="15.75" customHeight="1">
      <c r="A8" s="54"/>
      <c r="B8" s="55"/>
      <c r="C8" s="68"/>
      <c r="D8" s="80"/>
      <c r="E8" s="55">
        <v>50</v>
      </c>
      <c r="F8" s="55"/>
      <c r="G8" s="72"/>
      <c r="H8" s="55">
        <v>40</v>
      </c>
      <c r="I8" s="68"/>
      <c r="J8" s="60"/>
      <c r="K8" s="55">
        <v>-20</v>
      </c>
      <c r="L8" s="55"/>
      <c r="M8" s="57"/>
    </row>
    <row r="9" spans="1:13" s="58" customFormat="1" ht="15.75" customHeight="1">
      <c r="A9" s="54"/>
      <c r="B9" s="55"/>
      <c r="C9" s="68"/>
      <c r="D9" s="80"/>
      <c r="E9" s="55">
        <v>10</v>
      </c>
      <c r="F9" s="55"/>
      <c r="G9" s="72"/>
      <c r="H9" s="55">
        <v>30</v>
      </c>
      <c r="I9" s="68"/>
      <c r="J9" s="60"/>
      <c r="K9" s="55">
        <v>20</v>
      </c>
      <c r="L9" s="55"/>
      <c r="M9" s="57"/>
    </row>
    <row r="10" spans="1:13" s="58" customFormat="1" ht="15.75" customHeight="1">
      <c r="A10" s="54"/>
      <c r="B10" s="55"/>
      <c r="C10" s="55"/>
      <c r="D10" s="80"/>
      <c r="E10" s="55">
        <v>30</v>
      </c>
      <c r="F10" s="55"/>
      <c r="G10" s="72"/>
      <c r="H10" s="55"/>
      <c r="I10" s="59"/>
      <c r="J10" s="60"/>
      <c r="K10" s="55">
        <v>10</v>
      </c>
      <c r="L10" s="55"/>
      <c r="M10" s="57"/>
    </row>
    <row r="11" spans="1:13" s="58" customFormat="1" ht="15.75" customHeight="1">
      <c r="A11" s="54"/>
      <c r="B11" s="55"/>
      <c r="C11" s="55"/>
      <c r="D11" s="76"/>
      <c r="E11" s="55">
        <v>10</v>
      </c>
      <c r="F11" s="55"/>
      <c r="G11" s="72"/>
      <c r="H11" s="55"/>
      <c r="I11" s="55"/>
      <c r="J11" s="60"/>
      <c r="K11" s="55">
        <v>20</v>
      </c>
      <c r="L11" s="55"/>
      <c r="M11" s="57"/>
    </row>
    <row r="12" spans="1:13" s="58" customFormat="1" ht="15.75" customHeight="1">
      <c r="A12" s="54"/>
      <c r="B12" s="55"/>
      <c r="C12" s="55"/>
      <c r="D12" s="76"/>
      <c r="E12" s="55">
        <v>20</v>
      </c>
      <c r="F12" s="55"/>
      <c r="G12" s="72"/>
      <c r="H12" s="55"/>
      <c r="I12" s="55"/>
      <c r="J12" s="60"/>
      <c r="K12" s="55">
        <v>20</v>
      </c>
      <c r="L12" s="55"/>
      <c r="M12" s="57"/>
    </row>
    <row r="13" spans="1:13" s="58" customFormat="1" ht="15.75" customHeight="1">
      <c r="A13" s="54"/>
      <c r="B13" s="55"/>
      <c r="C13" s="55"/>
      <c r="D13" s="76"/>
      <c r="E13" s="55">
        <v>40</v>
      </c>
      <c r="F13" s="55"/>
      <c r="G13" s="72"/>
      <c r="H13" s="55"/>
      <c r="I13" s="55"/>
      <c r="J13" s="60"/>
      <c r="K13" s="55">
        <v>-40</v>
      </c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>
        <v>30</v>
      </c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10</v>
      </c>
      <c r="C38" s="24">
        <f>SUM(C6:C30)</f>
        <v>0</v>
      </c>
      <c r="D38" s="25"/>
      <c r="E38" s="23">
        <f>SUM(E6:E30)</f>
        <v>160</v>
      </c>
      <c r="F38" s="26">
        <f>SUM(F6:F30)</f>
        <v>0</v>
      </c>
      <c r="G38" s="25"/>
      <c r="H38" s="23">
        <f>SUM(H6:H30)</f>
        <v>90</v>
      </c>
      <c r="I38" s="26">
        <f>SUM(I6:I30)</f>
        <v>0</v>
      </c>
      <c r="K38" s="23">
        <f>SUM(K6:K30)</f>
        <v>80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10</v>
      </c>
      <c r="E40" s="30" t="s">
        <v>1</v>
      </c>
      <c r="F40" s="31">
        <f>SUM(E6:F35,F39)</f>
        <v>160</v>
      </c>
      <c r="H40" s="30" t="s">
        <v>1</v>
      </c>
      <c r="I40" s="31">
        <f>SUM(H6:I35,I39)</f>
        <v>90</v>
      </c>
      <c r="K40" s="30" t="s">
        <v>1</v>
      </c>
      <c r="L40" s="31">
        <f>SUM(K6:L35,L39)</f>
        <v>80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Галузина</v>
      </c>
      <c r="C46" s="33">
        <f>C40</f>
        <v>10</v>
      </c>
      <c r="D46" s="34"/>
      <c r="E46" s="35"/>
      <c r="F46" s="36">
        <f>SUM(C46,E46)</f>
        <v>10</v>
      </c>
      <c r="G46" s="34"/>
      <c r="H46" s="37">
        <f>C39</f>
        <v>0</v>
      </c>
      <c r="I46" s="36">
        <f>SUM(F46,H46)</f>
        <v>10</v>
      </c>
    </row>
    <row r="47" spans="2:9" ht="12.75">
      <c r="B47" s="32" t="str">
        <f>E2</f>
        <v>Друзяка</v>
      </c>
      <c r="C47" s="33">
        <f>F40</f>
        <v>160</v>
      </c>
      <c r="D47" s="34"/>
      <c r="E47" s="35"/>
      <c r="F47" s="36">
        <f>SUM(E47,C47)</f>
        <v>160</v>
      </c>
      <c r="G47" s="34"/>
      <c r="H47" s="37">
        <f>F39</f>
        <v>0</v>
      </c>
      <c r="I47" s="36">
        <f>SUM(H47,F47)</f>
        <v>160</v>
      </c>
    </row>
    <row r="48" spans="2:9" ht="12.75">
      <c r="B48" s="32" t="str">
        <f>H2</f>
        <v>Беляев</v>
      </c>
      <c r="C48" s="33">
        <f>I40</f>
        <v>90</v>
      </c>
      <c r="D48" s="34"/>
      <c r="E48" s="35"/>
      <c r="F48" s="36">
        <f>SUM(E48,C48)</f>
        <v>90</v>
      </c>
      <c r="G48" s="34"/>
      <c r="H48" s="37">
        <f>I39</f>
        <v>0</v>
      </c>
      <c r="I48" s="36">
        <f>SUM(H48,F48)</f>
        <v>90</v>
      </c>
    </row>
    <row r="49" spans="2:9" ht="12.75">
      <c r="B49" s="32" t="str">
        <f>K2</f>
        <v>Неуместова</v>
      </c>
      <c r="C49" s="33">
        <f>L40</f>
        <v>80</v>
      </c>
      <c r="D49" s="34"/>
      <c r="E49" s="35"/>
      <c r="F49" s="36">
        <f>SUM(E49,C49)</f>
        <v>80</v>
      </c>
      <c r="G49" s="34"/>
      <c r="H49" s="37">
        <f>L39</f>
        <v>0</v>
      </c>
      <c r="I49" s="36">
        <f>SUM(H49,F49)</f>
        <v>80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1.2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6.5" thickBot="1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63.75" thickBot="1">
      <c r="B2" s="74" t="s">
        <v>21</v>
      </c>
      <c r="C2" s="74"/>
      <c r="D2" s="5"/>
      <c r="E2" s="74" t="s">
        <v>19</v>
      </c>
      <c r="F2" s="74"/>
      <c r="G2" s="5"/>
      <c r="H2" s="74" t="s">
        <v>38</v>
      </c>
      <c r="I2" s="74"/>
      <c r="J2" s="6"/>
      <c r="K2" s="74" t="s">
        <v>28</v>
      </c>
      <c r="L2" s="74"/>
    </row>
    <row r="3" spans="2:12" ht="158.25" customHeight="1" thickBot="1">
      <c r="B3" s="75">
        <f>C40</f>
        <v>240</v>
      </c>
      <c r="C3" s="75"/>
      <c r="D3" s="7"/>
      <c r="E3" s="75">
        <f>F40</f>
        <v>340</v>
      </c>
      <c r="F3" s="75"/>
      <c r="G3" s="7"/>
      <c r="H3" s="75">
        <f>I40</f>
        <v>40</v>
      </c>
      <c r="I3" s="75"/>
      <c r="K3" s="75">
        <f>L40</f>
        <v>50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5.7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50</v>
      </c>
      <c r="C6" s="68">
        <v>20</v>
      </c>
      <c r="D6" s="80"/>
      <c r="E6" s="55">
        <v>10</v>
      </c>
      <c r="F6" s="55">
        <v>20</v>
      </c>
      <c r="G6" s="72"/>
      <c r="H6" s="55">
        <v>-20</v>
      </c>
      <c r="I6" s="68"/>
      <c r="J6" s="60"/>
      <c r="K6" s="55">
        <v>10</v>
      </c>
      <c r="L6" s="55"/>
      <c r="M6" s="57"/>
    </row>
    <row r="7" spans="1:13" s="58" customFormat="1" ht="15.75" customHeight="1">
      <c r="A7" s="54"/>
      <c r="B7" s="55">
        <v>20</v>
      </c>
      <c r="C7" s="68">
        <v>20</v>
      </c>
      <c r="D7" s="80"/>
      <c r="E7" s="55">
        <v>20</v>
      </c>
      <c r="F7" s="55">
        <v>30</v>
      </c>
      <c r="G7" s="72"/>
      <c r="H7" s="55">
        <v>10</v>
      </c>
      <c r="I7" s="68"/>
      <c r="J7" s="60"/>
      <c r="K7" s="55">
        <v>30</v>
      </c>
      <c r="L7" s="55"/>
      <c r="M7" s="57"/>
    </row>
    <row r="8" spans="1:13" s="58" customFormat="1" ht="15.75" customHeight="1">
      <c r="A8" s="54"/>
      <c r="B8" s="55">
        <v>50</v>
      </c>
      <c r="C8" s="68"/>
      <c r="D8" s="80"/>
      <c r="E8" s="55">
        <v>40</v>
      </c>
      <c r="F8" s="55">
        <v>50</v>
      </c>
      <c r="G8" s="72"/>
      <c r="H8" s="55">
        <v>-10</v>
      </c>
      <c r="I8" s="68"/>
      <c r="J8" s="60"/>
      <c r="K8" s="55">
        <v>10</v>
      </c>
      <c r="L8" s="55"/>
      <c r="M8" s="57"/>
    </row>
    <row r="9" spans="1:13" s="58" customFormat="1" ht="15.75" customHeight="1">
      <c r="A9" s="54"/>
      <c r="B9" s="55">
        <v>-10</v>
      </c>
      <c r="C9" s="68"/>
      <c r="D9" s="80"/>
      <c r="E9" s="55">
        <v>10</v>
      </c>
      <c r="F9" s="55">
        <v>-10</v>
      </c>
      <c r="G9" s="72"/>
      <c r="H9" s="55">
        <v>30</v>
      </c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30</v>
      </c>
      <c r="C10" s="55"/>
      <c r="D10" s="80"/>
      <c r="E10" s="55">
        <v>30</v>
      </c>
      <c r="F10" s="55">
        <v>20</v>
      </c>
      <c r="G10" s="72"/>
      <c r="H10" s="55">
        <v>30</v>
      </c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50</v>
      </c>
      <c r="C11" s="55"/>
      <c r="D11" s="76"/>
      <c r="E11" s="55">
        <v>-10</v>
      </c>
      <c r="F11" s="55">
        <v>30</v>
      </c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>
        <v>20</v>
      </c>
      <c r="C12" s="55"/>
      <c r="D12" s="76"/>
      <c r="E12" s="55">
        <v>20</v>
      </c>
      <c r="F12" s="55">
        <v>50</v>
      </c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>
        <v>10</v>
      </c>
      <c r="C13" s="55"/>
      <c r="D13" s="76"/>
      <c r="E13" s="55">
        <v>30</v>
      </c>
      <c r="F13" s="55">
        <v>10</v>
      </c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>
        <v>20</v>
      </c>
      <c r="C14" s="55"/>
      <c r="D14" s="76"/>
      <c r="E14" s="55">
        <v>10</v>
      </c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>
        <v>10</v>
      </c>
      <c r="C15" s="55"/>
      <c r="D15" s="76"/>
      <c r="E15" s="55">
        <v>-20</v>
      </c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>
        <v>-40</v>
      </c>
      <c r="C16" s="55"/>
      <c r="D16" s="80"/>
      <c r="E16" s="55">
        <v>-30</v>
      </c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>
        <v>-10</v>
      </c>
      <c r="C17" s="55"/>
      <c r="D17" s="80"/>
      <c r="E17" s="55">
        <v>40</v>
      </c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>
        <v>-10</v>
      </c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87"/>
      <c r="E21" s="55"/>
      <c r="F21" s="55"/>
      <c r="G21" s="78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87"/>
      <c r="E22" s="55"/>
      <c r="F22" s="55"/>
      <c r="G22" s="78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87"/>
      <c r="E23" s="55"/>
      <c r="F23" s="55"/>
      <c r="G23" s="78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87"/>
      <c r="E24" s="55"/>
      <c r="F24" s="55"/>
      <c r="G24" s="78"/>
      <c r="H24" s="55"/>
      <c r="I24" s="55"/>
      <c r="J24" s="60"/>
      <c r="K24" s="55"/>
      <c r="L24" s="55"/>
      <c r="M24" s="57"/>
    </row>
    <row r="25" spans="1:13" s="19" customFormat="1" ht="15.75" customHeight="1">
      <c r="A25" s="15"/>
      <c r="B25" s="16"/>
      <c r="C25" s="16"/>
      <c r="D25" s="87"/>
      <c r="E25" s="16"/>
      <c r="F25" s="16"/>
      <c r="G25" s="78"/>
      <c r="H25" s="16"/>
      <c r="I25" s="16"/>
      <c r="J25" s="17"/>
      <c r="K25" s="16"/>
      <c r="L25" s="16"/>
      <c r="M25" s="18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200</v>
      </c>
      <c r="C38" s="24">
        <f>SUM(C6:C30)</f>
        <v>40</v>
      </c>
      <c r="D38" s="25"/>
      <c r="E38" s="23">
        <f>SUM(E6:E30)</f>
        <v>140</v>
      </c>
      <c r="F38" s="26">
        <f>SUM(F6:F30)</f>
        <v>200</v>
      </c>
      <c r="G38" s="25"/>
      <c r="H38" s="23">
        <f>SUM(H6:H30)</f>
        <v>40</v>
      </c>
      <c r="I38" s="26">
        <f>SUM(I6:I30)</f>
        <v>0</v>
      </c>
      <c r="K38" s="23">
        <f>SUM(K6:K30)</f>
        <v>50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240</v>
      </c>
      <c r="E40" s="30" t="s">
        <v>1</v>
      </c>
      <c r="F40" s="31">
        <f>SUM(E6:F35,F39)</f>
        <v>340</v>
      </c>
      <c r="H40" s="30" t="s">
        <v>1</v>
      </c>
      <c r="I40" s="31">
        <f>SUM(H6:I35,I39)</f>
        <v>40</v>
      </c>
      <c r="K40" s="30" t="s">
        <v>1</v>
      </c>
      <c r="L40" s="31">
        <f>SUM(K6:L35,L39)</f>
        <v>50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Плотников</v>
      </c>
      <c r="C46" s="33">
        <f>C40</f>
        <v>240</v>
      </c>
      <c r="D46" s="34"/>
      <c r="E46" s="35"/>
      <c r="F46" s="36">
        <f>SUM(C46,E46)</f>
        <v>240</v>
      </c>
      <c r="G46" s="34"/>
      <c r="H46" s="37">
        <f>C39</f>
        <v>0</v>
      </c>
      <c r="I46" s="36">
        <f>SUM(F46,H46)</f>
        <v>240</v>
      </c>
    </row>
    <row r="47" spans="2:9" ht="12.75">
      <c r="B47" s="32" t="str">
        <f>E2</f>
        <v>Дружинин</v>
      </c>
      <c r="C47" s="33">
        <f>F40</f>
        <v>340</v>
      </c>
      <c r="D47" s="34"/>
      <c r="E47" s="35"/>
      <c r="F47" s="36">
        <f>SUM(E47,C47)</f>
        <v>340</v>
      </c>
      <c r="G47" s="34"/>
      <c r="H47" s="37">
        <f>F39</f>
        <v>0</v>
      </c>
      <c r="I47" s="36">
        <f>SUM(H47,F47)</f>
        <v>340</v>
      </c>
    </row>
    <row r="48" spans="2:9" ht="12.75">
      <c r="B48" s="32" t="str">
        <f>H2</f>
        <v>Мельников</v>
      </c>
      <c r="C48" s="33">
        <f>I40</f>
        <v>40</v>
      </c>
      <c r="D48" s="34"/>
      <c r="E48" s="35"/>
      <c r="F48" s="36">
        <f>SUM(E48,C48)</f>
        <v>40</v>
      </c>
      <c r="G48" s="34"/>
      <c r="H48" s="37">
        <f>I39</f>
        <v>0</v>
      </c>
      <c r="I48" s="36">
        <f>SUM(H48,F48)</f>
        <v>40</v>
      </c>
    </row>
    <row r="49" spans="2:9" ht="12.75">
      <c r="B49" s="32" t="str">
        <f>K2</f>
        <v>Гайдук</v>
      </c>
      <c r="C49" s="33">
        <f>L40</f>
        <v>50</v>
      </c>
      <c r="D49" s="34"/>
      <c r="E49" s="35"/>
      <c r="F49" s="36">
        <f>SUM(E49,C49)</f>
        <v>50</v>
      </c>
      <c r="G49" s="34"/>
      <c r="H49" s="37">
        <f>L39</f>
        <v>0</v>
      </c>
      <c r="I49" s="36">
        <f>SUM(H49,F49)</f>
        <v>50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1.2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5.7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50" customFormat="1" ht="63">
      <c r="A2" s="48"/>
      <c r="B2" s="86" t="s">
        <v>22</v>
      </c>
      <c r="C2" s="86"/>
      <c r="D2" s="5"/>
      <c r="E2" s="85" t="s">
        <v>23</v>
      </c>
      <c r="F2" s="74"/>
      <c r="G2" s="5"/>
      <c r="H2" s="86" t="s">
        <v>48</v>
      </c>
      <c r="I2" s="86"/>
      <c r="J2" s="6"/>
      <c r="K2" s="86" t="s">
        <v>34</v>
      </c>
      <c r="L2" s="86"/>
      <c r="M2" s="49"/>
    </row>
    <row r="3" spans="2:12" ht="171" customHeight="1">
      <c r="B3" s="75">
        <f>C40</f>
        <v>110</v>
      </c>
      <c r="C3" s="75"/>
      <c r="D3" s="7"/>
      <c r="E3" s="75">
        <f>F40</f>
        <v>-20</v>
      </c>
      <c r="F3" s="75"/>
      <c r="G3" s="7"/>
      <c r="H3" s="75">
        <f>I40</f>
        <v>-20</v>
      </c>
      <c r="I3" s="75"/>
      <c r="K3" s="75">
        <f>L40</f>
        <v>120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-30</v>
      </c>
      <c r="F6" s="55"/>
      <c r="G6" s="72"/>
      <c r="H6" s="55">
        <v>20</v>
      </c>
      <c r="I6" s="68"/>
      <c r="J6" s="60"/>
      <c r="K6" s="55">
        <v>40</v>
      </c>
      <c r="L6" s="55"/>
      <c r="M6" s="57"/>
    </row>
    <row r="7" spans="1:13" s="58" customFormat="1" ht="15.75" customHeight="1">
      <c r="A7" s="54"/>
      <c r="B7" s="55">
        <v>30</v>
      </c>
      <c r="C7" s="68"/>
      <c r="D7" s="80"/>
      <c r="E7" s="55">
        <v>20</v>
      </c>
      <c r="F7" s="55"/>
      <c r="G7" s="72"/>
      <c r="H7" s="55">
        <v>40</v>
      </c>
      <c r="I7" s="68"/>
      <c r="J7" s="60"/>
      <c r="K7" s="55">
        <v>10</v>
      </c>
      <c r="L7" s="55"/>
      <c r="M7" s="57"/>
    </row>
    <row r="8" spans="1:13" s="58" customFormat="1" ht="15.75" customHeight="1">
      <c r="A8" s="54"/>
      <c r="B8" s="55">
        <v>30</v>
      </c>
      <c r="C8" s="68"/>
      <c r="D8" s="80"/>
      <c r="E8" s="55">
        <v>30</v>
      </c>
      <c r="F8" s="55"/>
      <c r="G8" s="72"/>
      <c r="H8" s="55">
        <v>-40</v>
      </c>
      <c r="I8" s="68"/>
      <c r="J8" s="60"/>
      <c r="K8" s="55">
        <v>20</v>
      </c>
      <c r="L8" s="55"/>
      <c r="M8" s="57"/>
    </row>
    <row r="9" spans="1:13" s="58" customFormat="1" ht="15.75" customHeight="1">
      <c r="A9" s="54"/>
      <c r="B9" s="55">
        <v>30</v>
      </c>
      <c r="C9" s="68"/>
      <c r="D9" s="80"/>
      <c r="E9" s="55">
        <v>40</v>
      </c>
      <c r="F9" s="55"/>
      <c r="G9" s="72"/>
      <c r="H9" s="55">
        <v>-50</v>
      </c>
      <c r="I9" s="68"/>
      <c r="J9" s="60"/>
      <c r="K9" s="55">
        <v>40</v>
      </c>
      <c r="L9" s="55"/>
      <c r="M9" s="57"/>
    </row>
    <row r="10" spans="1:13" s="58" customFormat="1" ht="15.75" customHeight="1">
      <c r="A10" s="54"/>
      <c r="B10" s="55">
        <v>20</v>
      </c>
      <c r="C10" s="55"/>
      <c r="D10" s="80"/>
      <c r="E10" s="55">
        <v>-20</v>
      </c>
      <c r="F10" s="55"/>
      <c r="G10" s="72"/>
      <c r="H10" s="55">
        <v>10</v>
      </c>
      <c r="I10" s="59"/>
      <c r="J10" s="60"/>
      <c r="K10" s="55">
        <v>10</v>
      </c>
      <c r="L10" s="55"/>
      <c r="M10" s="57"/>
    </row>
    <row r="11" spans="1:13" s="58" customFormat="1" ht="15.75" customHeight="1">
      <c r="A11" s="54"/>
      <c r="B11" s="55">
        <v>-50</v>
      </c>
      <c r="C11" s="55"/>
      <c r="D11" s="76"/>
      <c r="E11" s="55">
        <v>10</v>
      </c>
      <c r="F11" s="55"/>
      <c r="G11" s="72"/>
      <c r="H11" s="55">
        <v>-30</v>
      </c>
      <c r="I11" s="55"/>
      <c r="J11" s="60"/>
      <c r="K11" s="55">
        <v>10</v>
      </c>
      <c r="L11" s="55"/>
      <c r="M11" s="57"/>
    </row>
    <row r="12" spans="1:13" s="58" customFormat="1" ht="15.75" customHeight="1">
      <c r="A12" s="54"/>
      <c r="B12" s="55">
        <v>20</v>
      </c>
      <c r="C12" s="55"/>
      <c r="D12" s="76"/>
      <c r="E12" s="55">
        <v>30</v>
      </c>
      <c r="F12" s="55"/>
      <c r="G12" s="72"/>
      <c r="H12" s="55">
        <v>10</v>
      </c>
      <c r="I12" s="55"/>
      <c r="J12" s="60"/>
      <c r="K12" s="55">
        <v>-10</v>
      </c>
      <c r="L12" s="55"/>
      <c r="M12" s="57"/>
    </row>
    <row r="13" spans="1:13" s="58" customFormat="1" ht="15.75" customHeight="1">
      <c r="A13" s="54"/>
      <c r="B13" s="55">
        <v>20</v>
      </c>
      <c r="C13" s="55"/>
      <c r="D13" s="76"/>
      <c r="E13" s="55">
        <v>-50</v>
      </c>
      <c r="F13" s="55"/>
      <c r="G13" s="72"/>
      <c r="H13" s="55">
        <v>30</v>
      </c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>
        <v>20</v>
      </c>
      <c r="F14" s="55"/>
      <c r="G14" s="72"/>
      <c r="H14" s="55">
        <v>10</v>
      </c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>
        <v>-30</v>
      </c>
      <c r="F15" s="55"/>
      <c r="G15" s="72"/>
      <c r="H15" s="55">
        <v>-20</v>
      </c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>
        <v>-40</v>
      </c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110</v>
      </c>
      <c r="C38" s="24">
        <f>SUM(C6:C30)</f>
        <v>0</v>
      </c>
      <c r="D38" s="25"/>
      <c r="E38" s="23">
        <f>SUM(E6:E30)</f>
        <v>-20</v>
      </c>
      <c r="F38" s="26">
        <f>SUM(F6:F30)</f>
        <v>0</v>
      </c>
      <c r="G38" s="25"/>
      <c r="H38" s="23">
        <f>SUM(H6:H30)</f>
        <v>-20</v>
      </c>
      <c r="I38" s="26">
        <f>SUM(I6:I30)</f>
        <v>0</v>
      </c>
      <c r="K38" s="23">
        <f>SUM(K6:K30)</f>
        <v>120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110</v>
      </c>
      <c r="E40" s="30" t="s">
        <v>1</v>
      </c>
      <c r="F40" s="31">
        <f>SUM(E6:F35,F39)</f>
        <v>-20</v>
      </c>
      <c r="H40" s="30" t="s">
        <v>1</v>
      </c>
      <c r="I40" s="31">
        <f>SUM(H6:I35,I39)</f>
        <v>-20</v>
      </c>
      <c r="K40" s="30" t="s">
        <v>1</v>
      </c>
      <c r="L40" s="31">
        <f>SUM(K6:L35,L39)</f>
        <v>120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Образовский</v>
      </c>
      <c r="C46" s="33">
        <f>C40</f>
        <v>110</v>
      </c>
      <c r="D46" s="34"/>
      <c r="E46" s="35"/>
      <c r="F46" s="36">
        <f>SUM(C46,E46)</f>
        <v>110</v>
      </c>
      <c r="G46" s="34"/>
      <c r="H46" s="37">
        <f>C39</f>
        <v>0</v>
      </c>
      <c r="I46" s="36">
        <f>SUM(F46,H46)</f>
        <v>110</v>
      </c>
    </row>
    <row r="47" spans="2:9" ht="12.75">
      <c r="B47" s="32" t="str">
        <f>E2</f>
        <v>Друзяка</v>
      </c>
      <c r="C47" s="33">
        <f>F40</f>
        <v>-20</v>
      </c>
      <c r="D47" s="34"/>
      <c r="E47" s="35"/>
      <c r="F47" s="36">
        <f>SUM(E47,C47)</f>
        <v>-20</v>
      </c>
      <c r="G47" s="34"/>
      <c r="H47" s="37">
        <f>F39</f>
        <v>0</v>
      </c>
      <c r="I47" s="36">
        <f>SUM(H47,F47)</f>
        <v>-20</v>
      </c>
    </row>
    <row r="48" spans="2:9" ht="12.75">
      <c r="B48" s="32" t="str">
        <f>H2</f>
        <v>Ануфриев</v>
      </c>
      <c r="C48" s="33">
        <f>I40</f>
        <v>-20</v>
      </c>
      <c r="D48" s="34"/>
      <c r="E48" s="35"/>
      <c r="F48" s="36">
        <f>SUM(E48,C48)</f>
        <v>-20</v>
      </c>
      <c r="G48" s="34"/>
      <c r="H48" s="37">
        <f>I39</f>
        <v>0</v>
      </c>
      <c r="I48" s="36">
        <f>SUM(H48,F48)</f>
        <v>-20</v>
      </c>
    </row>
    <row r="49" spans="2:9" ht="12.75">
      <c r="B49" s="32" t="str">
        <f>K2</f>
        <v>Беляев</v>
      </c>
      <c r="C49" s="33">
        <f>L40</f>
        <v>120</v>
      </c>
      <c r="D49" s="34"/>
      <c r="E49" s="35"/>
      <c r="F49" s="36">
        <f>SUM(E49,C49)</f>
        <v>120</v>
      </c>
      <c r="G49" s="34"/>
      <c r="H49" s="37">
        <f>L39</f>
        <v>0</v>
      </c>
      <c r="I49" s="36">
        <f>SUM(H49,F49)</f>
        <v>120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625" style="2" customWidth="1"/>
    <col min="4" max="4" width="1.25" style="3" customWidth="1"/>
    <col min="5" max="6" width="39.625" style="2" customWidth="1"/>
    <col min="7" max="7" width="0.875" style="3" customWidth="1"/>
    <col min="8" max="9" width="39.625" style="2" customWidth="1"/>
    <col min="10" max="10" width="0.875" style="4" customWidth="1"/>
    <col min="11" max="12" width="39.625" style="0" customWidth="1"/>
    <col min="13" max="13" width="13.25390625" style="4" customWidth="1"/>
  </cols>
  <sheetData>
    <row r="1" spans="1:10" ht="15.7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63">
      <c r="B2" s="86" t="s">
        <v>22</v>
      </c>
      <c r="C2" s="86"/>
      <c r="D2" s="5"/>
      <c r="E2" s="85" t="s">
        <v>19</v>
      </c>
      <c r="F2" s="74"/>
      <c r="G2" s="5"/>
      <c r="H2" s="86" t="s">
        <v>21</v>
      </c>
      <c r="I2" s="86"/>
      <c r="J2" s="6"/>
      <c r="K2" s="86" t="s">
        <v>34</v>
      </c>
      <c r="L2" s="86"/>
    </row>
    <row r="3" spans="2:12" ht="149.25" customHeight="1">
      <c r="B3" s="75">
        <f>C36</f>
        <v>200</v>
      </c>
      <c r="C3" s="75"/>
      <c r="D3" s="7"/>
      <c r="E3" s="75">
        <f>F36</f>
        <v>220</v>
      </c>
      <c r="F3" s="75"/>
      <c r="G3" s="7"/>
      <c r="H3" s="75">
        <f>I36</f>
        <v>190</v>
      </c>
      <c r="I3" s="75"/>
      <c r="K3" s="75">
        <f>L36</f>
        <v>-30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40</v>
      </c>
      <c r="F6" s="55"/>
      <c r="G6" s="72"/>
      <c r="H6" s="55">
        <v>10</v>
      </c>
      <c r="I6" s="68"/>
      <c r="J6" s="60"/>
      <c r="K6" s="55">
        <v>-20</v>
      </c>
      <c r="L6" s="55"/>
      <c r="M6" s="57"/>
    </row>
    <row r="7" spans="1:13" s="58" customFormat="1" ht="15.75" customHeight="1">
      <c r="A7" s="54"/>
      <c r="B7" s="55">
        <v>40</v>
      </c>
      <c r="C7" s="68"/>
      <c r="D7" s="80"/>
      <c r="E7" s="55">
        <v>10</v>
      </c>
      <c r="F7" s="55"/>
      <c r="G7" s="72"/>
      <c r="H7" s="55">
        <v>-20</v>
      </c>
      <c r="I7" s="68"/>
      <c r="J7" s="60"/>
      <c r="K7" s="55">
        <v>20</v>
      </c>
      <c r="L7" s="55"/>
      <c r="M7" s="57"/>
    </row>
    <row r="8" spans="1:13" s="58" customFormat="1" ht="15.75" customHeight="1">
      <c r="A8" s="54"/>
      <c r="B8" s="55">
        <v>10</v>
      </c>
      <c r="C8" s="68"/>
      <c r="D8" s="80"/>
      <c r="E8" s="55">
        <v>20</v>
      </c>
      <c r="F8" s="55"/>
      <c r="G8" s="72"/>
      <c r="H8" s="55">
        <v>50</v>
      </c>
      <c r="I8" s="68"/>
      <c r="J8" s="60"/>
      <c r="K8" s="55">
        <v>10</v>
      </c>
      <c r="L8" s="55"/>
      <c r="M8" s="57"/>
    </row>
    <row r="9" spans="1:13" s="58" customFormat="1" ht="15.75" customHeight="1">
      <c r="A9" s="54"/>
      <c r="B9" s="55">
        <v>-30</v>
      </c>
      <c r="C9" s="68"/>
      <c r="D9" s="80"/>
      <c r="E9" s="55">
        <v>10</v>
      </c>
      <c r="F9" s="55"/>
      <c r="G9" s="72"/>
      <c r="H9" s="55">
        <v>-20</v>
      </c>
      <c r="I9" s="68"/>
      <c r="J9" s="60"/>
      <c r="K9" s="55">
        <v>-40</v>
      </c>
      <c r="L9" s="55"/>
      <c r="M9" s="57"/>
    </row>
    <row r="10" spans="1:13" s="58" customFormat="1" ht="15.75" customHeight="1">
      <c r="A10" s="54"/>
      <c r="B10" s="55">
        <v>50</v>
      </c>
      <c r="C10" s="55"/>
      <c r="D10" s="80"/>
      <c r="E10" s="55">
        <v>20</v>
      </c>
      <c r="F10" s="55"/>
      <c r="G10" s="72"/>
      <c r="H10" s="55">
        <v>30</v>
      </c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40</v>
      </c>
      <c r="C11" s="55"/>
      <c r="D11" s="76"/>
      <c r="E11" s="55">
        <v>30</v>
      </c>
      <c r="F11" s="55"/>
      <c r="G11" s="72"/>
      <c r="H11" s="55">
        <v>20</v>
      </c>
      <c r="I11" s="55"/>
      <c r="J11" s="60"/>
      <c r="K11" s="55"/>
      <c r="L11" s="55"/>
      <c r="M11" s="57"/>
    </row>
    <row r="12" spans="1:13" s="58" customFormat="1" ht="15.75" customHeight="1">
      <c r="A12" s="54"/>
      <c r="B12" s="55">
        <v>50</v>
      </c>
      <c r="C12" s="55"/>
      <c r="D12" s="76"/>
      <c r="E12" s="55">
        <v>30</v>
      </c>
      <c r="F12" s="55"/>
      <c r="G12" s="72"/>
      <c r="H12" s="55">
        <v>30</v>
      </c>
      <c r="I12" s="55"/>
      <c r="J12" s="60"/>
      <c r="K12" s="55"/>
      <c r="L12" s="55"/>
      <c r="M12" s="57"/>
    </row>
    <row r="13" spans="1:13" s="58" customFormat="1" ht="15.75" customHeight="1">
      <c r="A13" s="54"/>
      <c r="B13" s="55">
        <v>10</v>
      </c>
      <c r="C13" s="55"/>
      <c r="D13" s="76"/>
      <c r="E13" s="55">
        <v>10</v>
      </c>
      <c r="F13" s="55"/>
      <c r="G13" s="72"/>
      <c r="H13" s="55">
        <v>10</v>
      </c>
      <c r="I13" s="55"/>
      <c r="J13" s="60"/>
      <c r="K13" s="55"/>
      <c r="L13" s="55"/>
      <c r="M13" s="57"/>
    </row>
    <row r="14" spans="1:13" s="58" customFormat="1" ht="15.75" customHeight="1">
      <c r="A14" s="54"/>
      <c r="B14" s="55">
        <v>20</v>
      </c>
      <c r="C14" s="55"/>
      <c r="D14" s="76"/>
      <c r="E14" s="55">
        <v>10</v>
      </c>
      <c r="F14" s="55"/>
      <c r="G14" s="72"/>
      <c r="H14" s="55">
        <v>20</v>
      </c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>
        <v>10</v>
      </c>
      <c r="F15" s="55"/>
      <c r="G15" s="72"/>
      <c r="H15" s="55">
        <v>20</v>
      </c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>
        <v>30</v>
      </c>
      <c r="F16" s="55"/>
      <c r="G16" s="72"/>
      <c r="H16" s="55">
        <v>30</v>
      </c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>
        <v>-40</v>
      </c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>
        <v>50</v>
      </c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0"/>
      <c r="E26" s="16"/>
      <c r="F26" s="16"/>
      <c r="G26" s="71"/>
      <c r="H26" s="16"/>
      <c r="I26" s="16"/>
      <c r="J26" s="17"/>
      <c r="K26" s="16"/>
      <c r="L26" s="16"/>
      <c r="M26" s="18"/>
    </row>
    <row r="27" spans="2:12" ht="11.25" customHeight="1" hidden="1">
      <c r="B27" s="16"/>
      <c r="C27" s="20"/>
      <c r="D27" s="21"/>
      <c r="E27" s="16"/>
      <c r="F27" s="20"/>
      <c r="G27" s="22"/>
      <c r="H27" s="16"/>
      <c r="I27" s="20"/>
      <c r="K27" s="16"/>
      <c r="L27" s="20"/>
    </row>
    <row r="28" spans="2:12" ht="11.25" customHeight="1" hidden="1">
      <c r="B28" s="16"/>
      <c r="C28" s="20"/>
      <c r="D28" s="21"/>
      <c r="E28" s="16"/>
      <c r="F28" s="20"/>
      <c r="G28" s="22"/>
      <c r="H28" s="16"/>
      <c r="I28" s="20"/>
      <c r="K28" s="16"/>
      <c r="L28" s="20"/>
    </row>
    <row r="29" spans="2:12" ht="11.25" customHeight="1" hidden="1">
      <c r="B29" s="16"/>
      <c r="C29" s="20"/>
      <c r="D29" s="21"/>
      <c r="E29" s="16"/>
      <c r="F29" s="20"/>
      <c r="G29" s="22"/>
      <c r="H29" s="16"/>
      <c r="I29" s="20"/>
      <c r="K29" s="16"/>
      <c r="L29" s="20"/>
    </row>
    <row r="30" spans="2:12" ht="12.75" customHeight="1" hidden="1">
      <c r="B30" s="16"/>
      <c r="C30" s="20"/>
      <c r="D30" s="21"/>
      <c r="E30" s="16"/>
      <c r="F30" s="20"/>
      <c r="G30" s="22"/>
      <c r="H30" s="16"/>
      <c r="I30" s="20"/>
      <c r="K30" s="16"/>
      <c r="L30" s="20"/>
    </row>
    <row r="31" spans="2:12" ht="12.7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11:12" ht="12.75">
      <c r="K32" s="2"/>
      <c r="L32" s="2"/>
    </row>
    <row r="33" spans="11:12" ht="12.75">
      <c r="K33" s="2"/>
      <c r="L33" s="2"/>
    </row>
    <row r="34" spans="2:12" ht="23.25">
      <c r="B34" s="23">
        <f>SUM(B6:B26)</f>
        <v>200</v>
      </c>
      <c r="C34" s="24">
        <f>SUM(C6:C26)</f>
        <v>0</v>
      </c>
      <c r="D34" s="25"/>
      <c r="E34" s="23">
        <f>SUM(E6:E26)</f>
        <v>220</v>
      </c>
      <c r="F34" s="26">
        <f>SUM(F6:F26)</f>
        <v>0</v>
      </c>
      <c r="G34" s="25"/>
      <c r="H34" s="23">
        <f>SUM(H6:H26)</f>
        <v>190</v>
      </c>
      <c r="I34" s="26">
        <f>SUM(I6:I26)</f>
        <v>0</v>
      </c>
      <c r="K34" s="23">
        <f>SUM(K6:K26)</f>
        <v>-30</v>
      </c>
      <c r="L34" s="26">
        <f>SUM(L6:L26)</f>
        <v>0</v>
      </c>
    </row>
    <row r="35" spans="2:12" ht="20.25">
      <c r="B35" s="27"/>
      <c r="C35" s="28"/>
      <c r="E35" s="27"/>
      <c r="F35" s="29"/>
      <c r="H35" s="27"/>
      <c r="I35" s="29"/>
      <c r="K35" s="27"/>
      <c r="L35" s="29"/>
    </row>
    <row r="36" spans="2:12" ht="23.25">
      <c r="B36" s="30" t="s">
        <v>1</v>
      </c>
      <c r="C36" s="31">
        <f>SUM(B6:C31,C35)</f>
        <v>200</v>
      </c>
      <c r="E36" s="30" t="s">
        <v>1</v>
      </c>
      <c r="F36" s="31">
        <f>SUM(E6:F31,F35)</f>
        <v>220</v>
      </c>
      <c r="H36" s="30" t="s">
        <v>1</v>
      </c>
      <c r="I36" s="31">
        <f>SUM(H6:I31,I35)</f>
        <v>190</v>
      </c>
      <c r="K36" s="30" t="s">
        <v>1</v>
      </c>
      <c r="L36" s="31">
        <f>SUM(K6:L31,L35)</f>
        <v>-30</v>
      </c>
    </row>
    <row r="40" spans="2:12" ht="12.75">
      <c r="B40" s="79" t="s">
        <v>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9:12" ht="12.75">
      <c r="I41" s="2" t="s">
        <v>3</v>
      </c>
      <c r="K41" s="2"/>
      <c r="L41" s="2"/>
    </row>
    <row r="42" spans="2:9" ht="12.75">
      <c r="B42" s="32" t="str">
        <f>B2</f>
        <v>Образовский</v>
      </c>
      <c r="C42" s="33">
        <f>C36</f>
        <v>200</v>
      </c>
      <c r="D42" s="34"/>
      <c r="E42" s="35"/>
      <c r="F42" s="36">
        <f>SUM(C42,E42)</f>
        <v>200</v>
      </c>
      <c r="G42" s="34"/>
      <c r="H42" s="37">
        <f>C35</f>
        <v>0</v>
      </c>
      <c r="I42" s="36">
        <f>SUM(F42,H42)</f>
        <v>200</v>
      </c>
    </row>
    <row r="43" spans="2:9" ht="12.75">
      <c r="B43" s="32" t="str">
        <f>E2</f>
        <v>Дружинин</v>
      </c>
      <c r="C43" s="33">
        <f>F36</f>
        <v>220</v>
      </c>
      <c r="D43" s="34"/>
      <c r="E43" s="35"/>
      <c r="F43" s="36">
        <f>SUM(E43,C43)</f>
        <v>220</v>
      </c>
      <c r="G43" s="34"/>
      <c r="H43" s="37">
        <f>F35</f>
        <v>0</v>
      </c>
      <c r="I43" s="36">
        <f>SUM(H43,F43)</f>
        <v>220</v>
      </c>
    </row>
    <row r="44" spans="2:9" ht="12.75">
      <c r="B44" s="32" t="str">
        <f>H2</f>
        <v>Плотников</v>
      </c>
      <c r="C44" s="33">
        <f>I36</f>
        <v>190</v>
      </c>
      <c r="D44" s="34"/>
      <c r="E44" s="35"/>
      <c r="F44" s="36">
        <f>SUM(E44,C44)</f>
        <v>190</v>
      </c>
      <c r="G44" s="34"/>
      <c r="H44" s="37">
        <f>I35</f>
        <v>0</v>
      </c>
      <c r="I44" s="36">
        <f>SUM(H44,F44)</f>
        <v>190</v>
      </c>
    </row>
    <row r="45" spans="2:9" ht="12.75">
      <c r="B45" s="32" t="str">
        <f>K2</f>
        <v>Беляев</v>
      </c>
      <c r="C45" s="33">
        <f>L36</f>
        <v>-30</v>
      </c>
      <c r="D45" s="34"/>
      <c r="E45" s="35"/>
      <c r="F45" s="36">
        <f>SUM(E45,C45)</f>
        <v>-30</v>
      </c>
      <c r="G45" s="34"/>
      <c r="H45" s="37">
        <f>L35</f>
        <v>0</v>
      </c>
      <c r="I45" s="36">
        <f>SUM(H45,F45)</f>
        <v>-30</v>
      </c>
    </row>
    <row r="49" spans="3:9" ht="12.75">
      <c r="C49" s="16" t="s">
        <v>4</v>
      </c>
      <c r="I49" s="16" t="s">
        <v>4</v>
      </c>
    </row>
    <row r="50" spans="3:9" ht="12.75">
      <c r="C50" s="16"/>
      <c r="I50" s="16"/>
    </row>
    <row r="51" spans="3:9" ht="12.75">
      <c r="C51" s="16"/>
      <c r="I51" s="16"/>
    </row>
    <row r="52" spans="3:9" ht="12.75">
      <c r="C52" s="16"/>
      <c r="I52" s="16"/>
    </row>
    <row r="53" spans="3:9" ht="12.75">
      <c r="C53" s="16"/>
      <c r="I53" s="16"/>
    </row>
    <row r="54" spans="3:9" ht="12.75">
      <c r="C54" s="16"/>
      <c r="I54" s="16"/>
    </row>
  </sheetData>
  <sheetProtection selectLockedCells="1" selectUnlockedCells="1"/>
  <mergeCells count="18">
    <mergeCell ref="D21:D25"/>
    <mergeCell ref="G21:G25"/>
    <mergeCell ref="B40:L40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8.875" style="2" customWidth="1"/>
    <col min="4" max="4" width="0.875" style="3" customWidth="1"/>
    <col min="5" max="6" width="38.875" style="2" customWidth="1"/>
    <col min="7" max="7" width="0.74609375" style="3" customWidth="1"/>
    <col min="8" max="9" width="38.875" style="2" customWidth="1"/>
    <col min="10" max="10" width="1.00390625" style="4" customWidth="1"/>
    <col min="11" max="12" width="38.875" style="0" customWidth="1"/>
    <col min="13" max="13" width="13.25390625" style="4" customWidth="1"/>
  </cols>
  <sheetData>
    <row r="1" spans="1:10" ht="15.7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75" customHeight="1">
      <c r="B2" s="74" t="s">
        <v>21</v>
      </c>
      <c r="C2" s="74"/>
      <c r="D2" s="5"/>
      <c r="E2" s="74" t="s">
        <v>44</v>
      </c>
      <c r="F2" s="74"/>
      <c r="G2" s="5"/>
      <c r="H2" s="74" t="s">
        <v>39</v>
      </c>
      <c r="I2" s="74"/>
      <c r="J2" s="6"/>
      <c r="K2" s="74" t="s">
        <v>31</v>
      </c>
      <c r="L2" s="74"/>
    </row>
    <row r="3" spans="2:12" ht="150" customHeight="1">
      <c r="B3" s="75">
        <f>C29</f>
        <v>190</v>
      </c>
      <c r="C3" s="75"/>
      <c r="D3" s="7"/>
      <c r="E3" s="75">
        <f>F29</f>
        <v>110</v>
      </c>
      <c r="F3" s="75"/>
      <c r="G3" s="7"/>
      <c r="H3" s="75">
        <f>I29</f>
        <v>-50</v>
      </c>
      <c r="I3" s="75"/>
      <c r="K3" s="75">
        <f>L29</f>
        <v>40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>
        <v>10</v>
      </c>
      <c r="D6" s="80"/>
      <c r="E6" s="55">
        <v>10</v>
      </c>
      <c r="F6" s="55"/>
      <c r="G6" s="72"/>
      <c r="H6" s="55">
        <v>20</v>
      </c>
      <c r="I6" s="68"/>
      <c r="J6" s="60"/>
      <c r="K6" s="55">
        <v>40</v>
      </c>
      <c r="L6" s="55"/>
      <c r="M6" s="57"/>
    </row>
    <row r="7" spans="1:13" s="58" customFormat="1" ht="15.75" customHeight="1">
      <c r="A7" s="54"/>
      <c r="B7" s="55">
        <v>30</v>
      </c>
      <c r="C7" s="68">
        <v>20</v>
      </c>
      <c r="D7" s="80"/>
      <c r="E7" s="55">
        <v>10</v>
      </c>
      <c r="F7" s="55"/>
      <c r="G7" s="72"/>
      <c r="H7" s="55">
        <v>10</v>
      </c>
      <c r="I7" s="68"/>
      <c r="J7" s="60"/>
      <c r="K7" s="55">
        <v>30</v>
      </c>
      <c r="L7" s="55"/>
      <c r="M7" s="57"/>
    </row>
    <row r="8" spans="1:13" s="58" customFormat="1" ht="15.75" customHeight="1">
      <c r="A8" s="54"/>
      <c r="B8" s="55">
        <v>50</v>
      </c>
      <c r="C8" s="68"/>
      <c r="D8" s="80"/>
      <c r="E8" s="55">
        <v>50</v>
      </c>
      <c r="F8" s="55"/>
      <c r="G8" s="72"/>
      <c r="H8" s="55">
        <v>-40</v>
      </c>
      <c r="I8" s="68">
        <v>-40</v>
      </c>
      <c r="J8" s="60"/>
      <c r="K8" s="55">
        <v>-30</v>
      </c>
      <c r="L8" s="55"/>
      <c r="M8" s="57"/>
    </row>
    <row r="9" spans="1:13" s="58" customFormat="1" ht="15.75" customHeight="1">
      <c r="A9" s="54"/>
      <c r="B9" s="55">
        <v>20</v>
      </c>
      <c r="C9" s="68"/>
      <c r="D9" s="80"/>
      <c r="E9" s="55">
        <v>40</v>
      </c>
      <c r="F9" s="55"/>
      <c r="G9" s="72"/>
      <c r="H9" s="55"/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20</v>
      </c>
      <c r="C10" s="55"/>
      <c r="D10" s="80"/>
      <c r="E10" s="55"/>
      <c r="F10" s="55"/>
      <c r="G10" s="72"/>
      <c r="H10" s="55"/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30</v>
      </c>
      <c r="C11" s="55"/>
      <c r="D11" s="76"/>
      <c r="E11" s="55"/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1:12" ht="12.75">
      <c r="K26" s="2"/>
      <c r="L26" s="2"/>
    </row>
    <row r="27" spans="2:12" ht="23.25">
      <c r="B27" s="23">
        <f>SUM(B6:B25)</f>
        <v>160</v>
      </c>
      <c r="C27" s="24">
        <f>SUM(C6:C25)</f>
        <v>30</v>
      </c>
      <c r="D27" s="25"/>
      <c r="E27" s="23">
        <f>SUM(E6:E25)</f>
        <v>110</v>
      </c>
      <c r="F27" s="26">
        <f>SUM(F6:F25)</f>
        <v>0</v>
      </c>
      <c r="G27" s="25"/>
      <c r="H27" s="23">
        <f>SUM(H6:H25)</f>
        <v>-10</v>
      </c>
      <c r="I27" s="26">
        <f>SUM(I6:I25)</f>
        <v>-40</v>
      </c>
      <c r="K27" s="23">
        <f>SUM(K6:K25)</f>
        <v>40</v>
      </c>
      <c r="L27" s="26">
        <f>SUM(L6:L25)</f>
        <v>0</v>
      </c>
    </row>
    <row r="28" spans="2:12" ht="20.25">
      <c r="B28" s="27"/>
      <c r="C28" s="28"/>
      <c r="E28" s="27"/>
      <c r="F28" s="29"/>
      <c r="H28" s="27"/>
      <c r="I28" s="29"/>
      <c r="K28" s="27"/>
      <c r="L28" s="29"/>
    </row>
    <row r="29" spans="2:12" ht="23.25">
      <c r="B29" s="30" t="s">
        <v>1</v>
      </c>
      <c r="C29" s="31">
        <f>SUM(B6:C25,C28)</f>
        <v>190</v>
      </c>
      <c r="E29" s="30" t="s">
        <v>1</v>
      </c>
      <c r="F29" s="31">
        <f>SUM(E6:F25,F28)</f>
        <v>110</v>
      </c>
      <c r="H29" s="30" t="s">
        <v>1</v>
      </c>
      <c r="I29" s="31">
        <f>SUM(H6:I25,I28)</f>
        <v>-50</v>
      </c>
      <c r="K29" s="30" t="s">
        <v>1</v>
      </c>
      <c r="L29" s="31">
        <f>SUM(K6:L25,L28)</f>
        <v>40</v>
      </c>
    </row>
    <row r="33" spans="2:12" ht="12.75">
      <c r="B33" s="79" t="s">
        <v>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9:12" ht="12.75">
      <c r="I34" s="2" t="s">
        <v>3</v>
      </c>
      <c r="K34" s="2"/>
      <c r="L34" s="2"/>
    </row>
    <row r="35" spans="2:9" ht="12.75">
      <c r="B35" s="32" t="str">
        <f>B2</f>
        <v>Плотников</v>
      </c>
      <c r="C35" s="33">
        <f>C29</f>
        <v>190</v>
      </c>
      <c r="D35" s="34"/>
      <c r="E35" s="35"/>
      <c r="F35" s="36">
        <f>SUM(C35,E35)</f>
        <v>190</v>
      </c>
      <c r="G35" s="34"/>
      <c r="H35" s="37">
        <f>C28</f>
        <v>0</v>
      </c>
      <c r="I35" s="36">
        <f>SUM(F35,H35)</f>
        <v>190</v>
      </c>
    </row>
    <row r="36" spans="2:9" ht="12.75">
      <c r="B36" s="32" t="str">
        <f>E2</f>
        <v>Тюменцев</v>
      </c>
      <c r="C36" s="33">
        <f>F29</f>
        <v>110</v>
      </c>
      <c r="D36" s="34"/>
      <c r="E36" s="35"/>
      <c r="F36" s="36">
        <f>SUM(E36,C36)</f>
        <v>110</v>
      </c>
      <c r="G36" s="34"/>
      <c r="H36" s="37">
        <f>F28</f>
        <v>0</v>
      </c>
      <c r="I36" s="36">
        <f>SUM(H36,F36)</f>
        <v>110</v>
      </c>
    </row>
    <row r="37" spans="2:9" ht="12.75">
      <c r="B37" s="32" t="str">
        <f>H2</f>
        <v>Сульдина</v>
      </c>
      <c r="C37" s="33">
        <f>I29</f>
        <v>-50</v>
      </c>
      <c r="D37" s="34"/>
      <c r="E37" s="35"/>
      <c r="F37" s="36">
        <f>SUM(E37,C37)</f>
        <v>-50</v>
      </c>
      <c r="G37" s="34"/>
      <c r="H37" s="37">
        <f>I28</f>
        <v>0</v>
      </c>
      <c r="I37" s="36">
        <f>SUM(H37,F37)</f>
        <v>-50</v>
      </c>
    </row>
    <row r="38" spans="2:9" ht="12.75">
      <c r="B38" s="32" t="str">
        <f>K2</f>
        <v>Сёмочкин</v>
      </c>
      <c r="C38" s="33">
        <f>L29</f>
        <v>40</v>
      </c>
      <c r="D38" s="34"/>
      <c r="E38" s="35"/>
      <c r="F38" s="36">
        <f>SUM(E38,C38)</f>
        <v>40</v>
      </c>
      <c r="G38" s="34"/>
      <c r="H38" s="37">
        <f>L28</f>
        <v>0</v>
      </c>
      <c r="I38" s="36">
        <f>SUM(H38,F38)</f>
        <v>40</v>
      </c>
    </row>
    <row r="42" spans="3:9" ht="12.75">
      <c r="C42" s="16" t="s">
        <v>4</v>
      </c>
      <c r="I42" s="16" t="s">
        <v>4</v>
      </c>
    </row>
    <row r="43" spans="3:9" ht="12.75">
      <c r="C43" s="16"/>
      <c r="I43" s="16"/>
    </row>
    <row r="44" spans="3:9" ht="12.75">
      <c r="C44" s="16"/>
      <c r="I44" s="16"/>
    </row>
    <row r="45" spans="3:9" ht="12.75">
      <c r="C45" s="16"/>
      <c r="I45" s="16"/>
    </row>
    <row r="46" spans="3:9" ht="12.75">
      <c r="C46" s="16"/>
      <c r="I46" s="16"/>
    </row>
    <row r="47" spans="3:9" ht="12.75">
      <c r="C47" s="16"/>
      <c r="I47" s="16"/>
    </row>
  </sheetData>
  <sheetProtection selectLockedCells="1" selectUnlockedCells="1"/>
  <mergeCells count="18">
    <mergeCell ref="D21:D25"/>
    <mergeCell ref="G21:G25"/>
    <mergeCell ref="B33:L33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375" style="2" customWidth="1"/>
    <col min="4" max="4" width="2.00390625" style="3" customWidth="1"/>
    <col min="5" max="6" width="39.375" style="2" customWidth="1"/>
    <col min="7" max="7" width="1.25" style="3" customWidth="1"/>
    <col min="8" max="9" width="39.375" style="2" customWidth="1"/>
    <col min="10" max="10" width="0.875" style="4" customWidth="1"/>
    <col min="11" max="12" width="39.375" style="0" customWidth="1"/>
    <col min="13" max="13" width="13.25390625" style="4" customWidth="1"/>
  </cols>
  <sheetData>
    <row r="1" spans="1:10" ht="15.75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40" customFormat="1" ht="75" customHeight="1">
      <c r="A2" s="38"/>
      <c r="B2" s="74" t="s">
        <v>19</v>
      </c>
      <c r="C2" s="74"/>
      <c r="D2" s="5"/>
      <c r="E2" s="74" t="s">
        <v>41</v>
      </c>
      <c r="F2" s="74"/>
      <c r="G2" s="5"/>
      <c r="H2" s="74" t="s">
        <v>43</v>
      </c>
      <c r="I2" s="74"/>
      <c r="J2" s="6"/>
      <c r="K2" s="74" t="s">
        <v>24</v>
      </c>
      <c r="L2" s="74"/>
      <c r="M2" s="39"/>
    </row>
    <row r="3" spans="2:12" ht="147.75" customHeight="1">
      <c r="B3" s="75">
        <f>C35</f>
        <v>280</v>
      </c>
      <c r="C3" s="75"/>
      <c r="D3" s="7"/>
      <c r="E3" s="75">
        <f>F35</f>
        <v>20</v>
      </c>
      <c r="F3" s="75"/>
      <c r="G3" s="7"/>
      <c r="H3" s="75">
        <f>I35</f>
        <v>80</v>
      </c>
      <c r="I3" s="75"/>
      <c r="K3" s="75">
        <f>L35</f>
        <v>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50</v>
      </c>
      <c r="C6" s="68">
        <v>10</v>
      </c>
      <c r="D6" s="80"/>
      <c r="E6" s="55">
        <v>20</v>
      </c>
      <c r="F6" s="55">
        <v>10</v>
      </c>
      <c r="G6" s="72"/>
      <c r="H6" s="55">
        <v>-10</v>
      </c>
      <c r="I6" s="68">
        <v>40</v>
      </c>
      <c r="J6" s="60"/>
      <c r="K6" s="55"/>
      <c r="L6" s="55"/>
      <c r="M6" s="57"/>
    </row>
    <row r="7" spans="1:13" s="58" customFormat="1" ht="15.75" customHeight="1">
      <c r="A7" s="54"/>
      <c r="B7" s="55">
        <v>10</v>
      </c>
      <c r="C7" s="68">
        <v>30</v>
      </c>
      <c r="D7" s="80"/>
      <c r="E7" s="55">
        <v>-30</v>
      </c>
      <c r="F7" s="55">
        <v>20</v>
      </c>
      <c r="G7" s="72"/>
      <c r="H7" s="55">
        <v>10</v>
      </c>
      <c r="I7" s="68"/>
      <c r="J7" s="60"/>
      <c r="K7" s="55"/>
      <c r="L7" s="55"/>
      <c r="M7" s="57"/>
    </row>
    <row r="8" spans="1:13" s="58" customFormat="1" ht="15.75" customHeight="1">
      <c r="A8" s="54"/>
      <c r="B8" s="55">
        <v>20</v>
      </c>
      <c r="C8" s="68">
        <v>40</v>
      </c>
      <c r="D8" s="80"/>
      <c r="E8" s="55">
        <v>30</v>
      </c>
      <c r="F8" s="55">
        <v>-50</v>
      </c>
      <c r="G8" s="72"/>
      <c r="H8" s="55">
        <v>40</v>
      </c>
      <c r="I8" s="68"/>
      <c r="J8" s="60"/>
      <c r="K8" s="55"/>
      <c r="L8" s="55"/>
      <c r="M8" s="57"/>
    </row>
    <row r="9" spans="1:13" s="58" customFormat="1" ht="15.75" customHeight="1">
      <c r="A9" s="54"/>
      <c r="B9" s="55">
        <v>40</v>
      </c>
      <c r="C9" s="68">
        <v>10</v>
      </c>
      <c r="D9" s="80"/>
      <c r="E9" s="55">
        <v>10</v>
      </c>
      <c r="F9" s="55"/>
      <c r="G9" s="72"/>
      <c r="H9" s="55"/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20</v>
      </c>
      <c r="C10" s="69">
        <v>20</v>
      </c>
      <c r="D10" s="80"/>
      <c r="E10" s="55">
        <v>10</v>
      </c>
      <c r="F10" s="55"/>
      <c r="G10" s="72"/>
      <c r="H10" s="55"/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20</v>
      </c>
      <c r="C11" s="69">
        <v>20</v>
      </c>
      <c r="D11" s="76"/>
      <c r="E11" s="55"/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>
        <v>40</v>
      </c>
      <c r="C12" s="69">
        <v>-50</v>
      </c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2:12" ht="11.25" customHeight="1" hidden="1">
      <c r="B26" s="16"/>
      <c r="C26" s="20"/>
      <c r="D26" s="21"/>
      <c r="E26" s="16"/>
      <c r="F26" s="20"/>
      <c r="G26" s="22"/>
      <c r="H26" s="16"/>
      <c r="I26" s="20"/>
      <c r="K26" s="16"/>
      <c r="L26" s="20"/>
    </row>
    <row r="27" spans="2:12" ht="11.25" customHeight="1" hidden="1">
      <c r="B27" s="16"/>
      <c r="C27" s="20"/>
      <c r="D27" s="21"/>
      <c r="E27" s="16"/>
      <c r="F27" s="20"/>
      <c r="G27" s="22"/>
      <c r="H27" s="16"/>
      <c r="I27" s="20"/>
      <c r="K27" s="16"/>
      <c r="L27" s="20"/>
    </row>
    <row r="28" spans="2:12" ht="11.25" customHeight="1" hidden="1">
      <c r="B28" s="16"/>
      <c r="C28" s="20"/>
      <c r="D28" s="21"/>
      <c r="E28" s="16"/>
      <c r="F28" s="20"/>
      <c r="G28" s="22"/>
      <c r="H28" s="16"/>
      <c r="I28" s="20"/>
      <c r="K28" s="16"/>
      <c r="L28" s="20"/>
    </row>
    <row r="29" spans="2:12" ht="12.75" customHeight="1" hidden="1">
      <c r="B29" s="16"/>
      <c r="C29" s="20"/>
      <c r="D29" s="21"/>
      <c r="E29" s="16"/>
      <c r="F29" s="20"/>
      <c r="G29" s="22"/>
      <c r="H29" s="16"/>
      <c r="I29" s="20"/>
      <c r="K29" s="16"/>
      <c r="L29" s="20"/>
    </row>
    <row r="30" spans="2:12" ht="12.75" customHeight="1" hidden="1">
      <c r="B30" s="16"/>
      <c r="C30" s="20"/>
      <c r="D30" s="21"/>
      <c r="E30" s="16"/>
      <c r="F30" s="20"/>
      <c r="G30" s="22"/>
      <c r="H30" s="16"/>
      <c r="I30" s="20"/>
      <c r="K30" s="16"/>
      <c r="L30" s="20"/>
    </row>
    <row r="31" spans="11:12" ht="12.75">
      <c r="K31" s="2"/>
      <c r="L31" s="2"/>
    </row>
    <row r="32" spans="11:12" ht="12.75">
      <c r="K32" s="2"/>
      <c r="L32" s="2"/>
    </row>
    <row r="33" spans="2:12" ht="23.25">
      <c r="B33" s="23">
        <f>SUM(B6:B25)</f>
        <v>200</v>
      </c>
      <c r="C33" s="24">
        <f>SUM(C6:C25)</f>
        <v>80</v>
      </c>
      <c r="D33" s="25"/>
      <c r="E33" s="23">
        <f>SUM(E6:E25)</f>
        <v>40</v>
      </c>
      <c r="F33" s="26">
        <f>SUM(F6:F25)</f>
        <v>-20</v>
      </c>
      <c r="G33" s="25"/>
      <c r="H33" s="23">
        <f>SUM(H6:H25)</f>
        <v>40</v>
      </c>
      <c r="I33" s="26">
        <f>SUM(I6:I25)</f>
        <v>40</v>
      </c>
      <c r="K33" s="23">
        <f>SUM(K6:K25)</f>
        <v>0</v>
      </c>
      <c r="L33" s="26">
        <f>SUM(L6:L25)</f>
        <v>0</v>
      </c>
    </row>
    <row r="34" spans="2:12" ht="20.25">
      <c r="B34" s="27"/>
      <c r="C34" s="28"/>
      <c r="E34" s="27"/>
      <c r="F34" s="29"/>
      <c r="H34" s="27"/>
      <c r="I34" s="29"/>
      <c r="K34" s="27"/>
      <c r="L34" s="29"/>
    </row>
    <row r="35" spans="2:12" ht="23.25">
      <c r="B35" s="30" t="s">
        <v>1</v>
      </c>
      <c r="C35" s="31">
        <f>SUM(B6:C30,C34)</f>
        <v>280</v>
      </c>
      <c r="E35" s="30" t="s">
        <v>1</v>
      </c>
      <c r="F35" s="31">
        <f>SUM(E6:F30,F34)</f>
        <v>20</v>
      </c>
      <c r="H35" s="30" t="s">
        <v>1</v>
      </c>
      <c r="I35" s="31">
        <f>SUM(H6:I30,I34)</f>
        <v>80</v>
      </c>
      <c r="K35" s="30" t="s">
        <v>1</v>
      </c>
      <c r="L35" s="31">
        <f>SUM(K6:L30,L34)</f>
        <v>0</v>
      </c>
    </row>
    <row r="39" spans="2:12" ht="12.75">
      <c r="B39" s="79" t="s">
        <v>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9:12" ht="12.75">
      <c r="I40" s="2" t="s">
        <v>3</v>
      </c>
      <c r="K40" s="2"/>
      <c r="L40" s="2"/>
    </row>
    <row r="41" spans="2:9" ht="12.75">
      <c r="B41" s="32" t="str">
        <f>B2</f>
        <v>Дружинин</v>
      </c>
      <c r="C41" s="33">
        <f>C35</f>
        <v>280</v>
      </c>
      <c r="D41" s="34"/>
      <c r="E41" s="35"/>
      <c r="F41" s="36">
        <f>SUM(C41,E41)</f>
        <v>280</v>
      </c>
      <c r="G41" s="34"/>
      <c r="H41" s="37">
        <f>C34</f>
        <v>0</v>
      </c>
      <c r="I41" s="36">
        <f>SUM(F41,H41)</f>
        <v>280</v>
      </c>
    </row>
    <row r="42" spans="2:9" ht="12.75">
      <c r="B42" s="32" t="str">
        <f>E2</f>
        <v>Киселёв</v>
      </c>
      <c r="C42" s="33">
        <f>F35</f>
        <v>20</v>
      </c>
      <c r="D42" s="34"/>
      <c r="E42" s="35"/>
      <c r="F42" s="36">
        <f>SUM(E42,C42)</f>
        <v>20</v>
      </c>
      <c r="G42" s="34"/>
      <c r="H42" s="37">
        <f>F34</f>
        <v>0</v>
      </c>
      <c r="I42" s="36">
        <f>SUM(H42,F42)</f>
        <v>20</v>
      </c>
    </row>
    <row r="43" spans="2:9" ht="12.75">
      <c r="B43" s="32" t="str">
        <f>H2</f>
        <v>Малютин</v>
      </c>
      <c r="C43" s="33">
        <f>I35</f>
        <v>80</v>
      </c>
      <c r="D43" s="34"/>
      <c r="E43" s="35"/>
      <c r="F43" s="36">
        <f>SUM(E43,C43)</f>
        <v>80</v>
      </c>
      <c r="G43" s="34"/>
      <c r="H43" s="37">
        <f>I34</f>
        <v>0</v>
      </c>
      <c r="I43" s="36">
        <f>SUM(H43,F43)</f>
        <v>80</v>
      </c>
    </row>
    <row r="44" spans="2:9" ht="12.75">
      <c r="B44" s="32" t="str">
        <f>K2</f>
        <v>Федчук</v>
      </c>
      <c r="C44" s="33">
        <f>L35</f>
        <v>0</v>
      </c>
      <c r="D44" s="34"/>
      <c r="E44" s="35"/>
      <c r="F44" s="36">
        <f>SUM(E44,C44)</f>
        <v>0</v>
      </c>
      <c r="G44" s="34"/>
      <c r="H44" s="37">
        <f>L34</f>
        <v>0</v>
      </c>
      <c r="I44" s="36">
        <f>SUM(H44,F44)</f>
        <v>0</v>
      </c>
    </row>
    <row r="48" spans="3:9" ht="12.75">
      <c r="C48" s="16" t="s">
        <v>4</v>
      </c>
      <c r="I48" s="16" t="s">
        <v>4</v>
      </c>
    </row>
    <row r="49" spans="3:9" ht="12.75">
      <c r="C49" s="16"/>
      <c r="I49" s="16"/>
    </row>
    <row r="50" spans="3:9" ht="12.75">
      <c r="C50" s="16"/>
      <c r="I50" s="16"/>
    </row>
    <row r="51" spans="3:9" ht="12.75">
      <c r="C51" s="16"/>
      <c r="I51" s="16"/>
    </row>
    <row r="52" spans="3:9" ht="12.75">
      <c r="C52" s="16"/>
      <c r="I52" s="16"/>
    </row>
    <row r="53" spans="3:9" ht="12.75">
      <c r="C53" s="16"/>
      <c r="I53" s="16"/>
    </row>
  </sheetData>
  <sheetProtection selectLockedCells="1" selectUnlockedCells="1"/>
  <mergeCells count="18">
    <mergeCell ref="D21:D25"/>
    <mergeCell ref="G21:G25"/>
    <mergeCell ref="B39:L39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875" style="2" customWidth="1"/>
    <col min="4" max="4" width="1.25" style="3" customWidth="1"/>
    <col min="5" max="6" width="39.875" style="2" customWidth="1"/>
    <col min="7" max="7" width="1.25" style="3" customWidth="1"/>
    <col min="8" max="9" width="39.875" style="2" customWidth="1"/>
    <col min="10" max="10" width="0.875" style="4" customWidth="1"/>
    <col min="11" max="12" width="39.875" style="0" customWidth="1"/>
    <col min="13" max="13" width="13.25390625" style="4" customWidth="1"/>
  </cols>
  <sheetData>
    <row r="1" spans="1:10" ht="15.75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</row>
    <row r="2" spans="2:12" ht="75" customHeight="1">
      <c r="B2" s="74" t="s">
        <v>35</v>
      </c>
      <c r="C2" s="74"/>
      <c r="D2" s="5"/>
      <c r="E2" s="74" t="s">
        <v>42</v>
      </c>
      <c r="F2" s="74"/>
      <c r="G2" s="5"/>
      <c r="H2" s="74" t="s">
        <v>36</v>
      </c>
      <c r="I2" s="74"/>
      <c r="J2" s="6"/>
      <c r="K2" s="74" t="s">
        <v>25</v>
      </c>
      <c r="L2" s="74"/>
    </row>
    <row r="3" spans="2:12" ht="150" customHeight="1">
      <c r="B3" s="75">
        <f>C40</f>
        <v>0</v>
      </c>
      <c r="C3" s="75"/>
      <c r="D3" s="7"/>
      <c r="E3" s="75">
        <f>F40</f>
        <v>-80</v>
      </c>
      <c r="F3" s="75"/>
      <c r="G3" s="7"/>
      <c r="H3" s="75">
        <f>I40</f>
        <v>50</v>
      </c>
      <c r="I3" s="75"/>
      <c r="K3" s="75">
        <f>L40</f>
        <v>-90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-50</v>
      </c>
      <c r="C6" s="68"/>
      <c r="D6" s="80"/>
      <c r="E6" s="55">
        <v>-10</v>
      </c>
      <c r="F6" s="55"/>
      <c r="G6" s="72"/>
      <c r="H6" s="55">
        <v>-10</v>
      </c>
      <c r="I6" s="68"/>
      <c r="J6" s="60"/>
      <c r="K6" s="55">
        <v>-50</v>
      </c>
      <c r="L6" s="55"/>
      <c r="M6" s="57"/>
    </row>
    <row r="7" spans="1:13" s="58" customFormat="1" ht="15.75" customHeight="1">
      <c r="A7" s="54"/>
      <c r="B7" s="55">
        <v>10</v>
      </c>
      <c r="C7" s="68"/>
      <c r="D7" s="80"/>
      <c r="E7" s="55">
        <v>-20</v>
      </c>
      <c r="F7" s="55"/>
      <c r="G7" s="72"/>
      <c r="H7" s="55">
        <v>20</v>
      </c>
      <c r="I7" s="68"/>
      <c r="J7" s="60"/>
      <c r="K7" s="55">
        <v>-40</v>
      </c>
      <c r="L7" s="55"/>
      <c r="M7" s="57"/>
    </row>
    <row r="8" spans="1:13" s="58" customFormat="1" ht="15.75" customHeight="1">
      <c r="A8" s="54"/>
      <c r="B8" s="55">
        <v>30</v>
      </c>
      <c r="C8" s="68"/>
      <c r="D8" s="80"/>
      <c r="E8" s="55">
        <v>-50</v>
      </c>
      <c r="F8" s="55"/>
      <c r="G8" s="72"/>
      <c r="H8" s="55">
        <v>-10</v>
      </c>
      <c r="I8" s="68"/>
      <c r="J8" s="60"/>
      <c r="K8" s="55"/>
      <c r="L8" s="55"/>
      <c r="M8" s="57"/>
    </row>
    <row r="9" spans="1:13" s="58" customFormat="1" ht="15.75" customHeight="1">
      <c r="A9" s="54"/>
      <c r="B9" s="55">
        <v>10</v>
      </c>
      <c r="C9" s="68"/>
      <c r="D9" s="80"/>
      <c r="E9" s="55"/>
      <c r="F9" s="55"/>
      <c r="G9" s="72"/>
      <c r="H9" s="55">
        <v>20</v>
      </c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-20</v>
      </c>
      <c r="C10" s="55"/>
      <c r="D10" s="80"/>
      <c r="E10" s="55"/>
      <c r="F10" s="55"/>
      <c r="G10" s="72"/>
      <c r="H10" s="55">
        <v>30</v>
      </c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20</v>
      </c>
      <c r="C11" s="55"/>
      <c r="D11" s="76"/>
      <c r="E11" s="55"/>
      <c r="F11" s="55"/>
      <c r="G11" s="72"/>
      <c r="H11" s="55">
        <v>20</v>
      </c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/>
      <c r="F12" s="55"/>
      <c r="G12" s="72"/>
      <c r="H12" s="55">
        <v>-20</v>
      </c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0</v>
      </c>
      <c r="C38" s="24">
        <f>SUM(C6:C30)</f>
        <v>0</v>
      </c>
      <c r="D38" s="25"/>
      <c r="E38" s="23">
        <f>SUM(E6:E30)</f>
        <v>-80</v>
      </c>
      <c r="F38" s="26">
        <f>SUM(F6:F30)</f>
        <v>0</v>
      </c>
      <c r="G38" s="25"/>
      <c r="H38" s="23">
        <f>SUM(H6:H30)</f>
        <v>50</v>
      </c>
      <c r="I38" s="26">
        <f>SUM(I6:I30)</f>
        <v>0</v>
      </c>
      <c r="K38" s="23">
        <f>SUM(K6:K30)</f>
        <v>-90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0</v>
      </c>
      <c r="E40" s="30" t="s">
        <v>1</v>
      </c>
      <c r="F40" s="31">
        <f>SUM(E6:F35,F39)</f>
        <v>-80</v>
      </c>
      <c r="H40" s="30" t="s">
        <v>1</v>
      </c>
      <c r="I40" s="31">
        <f>SUM(H6:I35,I39)</f>
        <v>50</v>
      </c>
      <c r="K40" s="30" t="s">
        <v>1</v>
      </c>
      <c r="L40" s="31">
        <f>SUM(K6:L35,L39)</f>
        <v>-90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Банзаров</v>
      </c>
      <c r="C46" s="33">
        <f>C40</f>
        <v>0</v>
      </c>
      <c r="D46" s="34"/>
      <c r="E46" s="35"/>
      <c r="F46" s="36">
        <f>SUM(C46,E46)</f>
        <v>0</v>
      </c>
      <c r="G46" s="34"/>
      <c r="H46" s="37">
        <f>C39</f>
        <v>0</v>
      </c>
      <c r="I46" s="36">
        <f>SUM(F46,H46)</f>
        <v>0</v>
      </c>
    </row>
    <row r="47" spans="2:9" ht="12.75">
      <c r="B47" s="32" t="str">
        <f>E2</f>
        <v>Марцинкевич</v>
      </c>
      <c r="C47" s="33">
        <f>F40</f>
        <v>-80</v>
      </c>
      <c r="D47" s="34"/>
      <c r="E47" s="35"/>
      <c r="F47" s="36">
        <f>SUM(E47,C47)</f>
        <v>-80</v>
      </c>
      <c r="G47" s="34"/>
      <c r="H47" s="37">
        <f>F39</f>
        <v>0</v>
      </c>
      <c r="I47" s="36">
        <f>SUM(H47,F47)</f>
        <v>-80</v>
      </c>
    </row>
    <row r="48" spans="2:9" ht="12.75">
      <c r="B48" s="32" t="str">
        <f>H2</f>
        <v>Скрипник</v>
      </c>
      <c r="C48" s="33">
        <f>I40</f>
        <v>50</v>
      </c>
      <c r="D48" s="34"/>
      <c r="E48" s="35"/>
      <c r="F48" s="36">
        <f>SUM(E48,C48)</f>
        <v>50</v>
      </c>
      <c r="G48" s="34"/>
      <c r="H48" s="37">
        <f>I39</f>
        <v>0</v>
      </c>
      <c r="I48" s="36">
        <f>SUM(H48,F48)</f>
        <v>50</v>
      </c>
    </row>
    <row r="49" spans="2:9" ht="12.75">
      <c r="B49" s="32" t="str">
        <f>K2</f>
        <v>Петелин</v>
      </c>
      <c r="C49" s="33">
        <f>L40</f>
        <v>-90</v>
      </c>
      <c r="D49" s="34"/>
      <c r="E49" s="35"/>
      <c r="F49" s="36">
        <f>SUM(E49,C49)</f>
        <v>-90</v>
      </c>
      <c r="G49" s="34"/>
      <c r="H49" s="37">
        <f>L39</f>
        <v>0</v>
      </c>
      <c r="I49" s="36">
        <f>SUM(H49,F49)</f>
        <v>-90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3" width="39.25390625" style="2" customWidth="1"/>
    <col min="4" max="4" width="0.875" style="3" customWidth="1"/>
    <col min="5" max="6" width="39.25390625" style="2" customWidth="1"/>
    <col min="7" max="7" width="0.875" style="3" customWidth="1"/>
    <col min="8" max="9" width="39.25390625" style="2" customWidth="1"/>
    <col min="10" max="10" width="0.875" style="4" customWidth="1"/>
    <col min="11" max="12" width="39.25390625" style="0" customWidth="1"/>
    <col min="13" max="13" width="13.25390625" style="4" customWidth="1"/>
  </cols>
  <sheetData>
    <row r="1" spans="2:12" ht="15.75">
      <c r="B1" s="73" t="s">
        <v>8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40" customFormat="1" ht="75" customHeight="1">
      <c r="A2" s="38"/>
      <c r="B2" s="74" t="s">
        <v>34</v>
      </c>
      <c r="C2" s="74"/>
      <c r="D2" s="5"/>
      <c r="E2" s="74" t="s">
        <v>46</v>
      </c>
      <c r="F2" s="74"/>
      <c r="G2" s="5"/>
      <c r="H2" s="74" t="s">
        <v>37</v>
      </c>
      <c r="I2" s="74"/>
      <c r="J2" s="6"/>
      <c r="K2" s="74" t="s">
        <v>29</v>
      </c>
      <c r="L2" s="74"/>
      <c r="M2" s="39"/>
    </row>
    <row r="3" spans="2:12" ht="172.5" customHeight="1">
      <c r="B3" s="75">
        <f>C40</f>
        <v>100</v>
      </c>
      <c r="C3" s="75"/>
      <c r="D3" s="7"/>
      <c r="E3" s="75">
        <f>F40</f>
        <v>60</v>
      </c>
      <c r="F3" s="75"/>
      <c r="G3" s="7"/>
      <c r="H3" s="75">
        <f>I40</f>
        <v>20</v>
      </c>
      <c r="I3" s="75"/>
      <c r="K3" s="75">
        <f>L40</f>
        <v>140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50</v>
      </c>
      <c r="F6" s="55"/>
      <c r="G6" s="72"/>
      <c r="H6" s="55">
        <v>40</v>
      </c>
      <c r="I6" s="68"/>
      <c r="J6" s="60"/>
      <c r="K6" s="55">
        <v>30</v>
      </c>
      <c r="L6" s="55"/>
      <c r="M6" s="57"/>
    </row>
    <row r="7" spans="1:13" s="58" customFormat="1" ht="15.75" customHeight="1">
      <c r="A7" s="54"/>
      <c r="B7" s="55">
        <v>20</v>
      </c>
      <c r="C7" s="68"/>
      <c r="D7" s="80"/>
      <c r="E7" s="55">
        <v>-10</v>
      </c>
      <c r="F7" s="55"/>
      <c r="G7" s="72"/>
      <c r="H7" s="55">
        <v>20</v>
      </c>
      <c r="I7" s="68"/>
      <c r="J7" s="60"/>
      <c r="K7" s="55">
        <v>10</v>
      </c>
      <c r="L7" s="55"/>
      <c r="M7" s="57"/>
    </row>
    <row r="8" spans="1:13" s="58" customFormat="1" ht="15.75" customHeight="1">
      <c r="A8" s="54"/>
      <c r="B8" s="55">
        <v>20</v>
      </c>
      <c r="C8" s="68"/>
      <c r="D8" s="80"/>
      <c r="E8" s="55">
        <v>10</v>
      </c>
      <c r="F8" s="55"/>
      <c r="G8" s="72"/>
      <c r="H8" s="55">
        <v>-40</v>
      </c>
      <c r="I8" s="68"/>
      <c r="J8" s="60"/>
      <c r="K8" s="55">
        <v>30</v>
      </c>
      <c r="L8" s="55"/>
      <c r="M8" s="57"/>
    </row>
    <row r="9" spans="1:13" s="58" customFormat="1" ht="15.75" customHeight="1">
      <c r="A9" s="54"/>
      <c r="B9" s="55">
        <v>10</v>
      </c>
      <c r="C9" s="68"/>
      <c r="D9" s="80"/>
      <c r="E9" s="55">
        <v>10</v>
      </c>
      <c r="F9" s="55"/>
      <c r="G9" s="72"/>
      <c r="H9" s="55"/>
      <c r="I9" s="68"/>
      <c r="J9" s="60"/>
      <c r="K9" s="55">
        <v>40</v>
      </c>
      <c r="L9" s="55"/>
      <c r="M9" s="57"/>
    </row>
    <row r="10" spans="1:13" s="58" customFormat="1" ht="15.75" customHeight="1">
      <c r="A10" s="54"/>
      <c r="B10" s="55">
        <v>40</v>
      </c>
      <c r="C10" s="55"/>
      <c r="D10" s="80"/>
      <c r="E10" s="55"/>
      <c r="F10" s="55"/>
      <c r="G10" s="72"/>
      <c r="H10" s="55"/>
      <c r="I10" s="59"/>
      <c r="J10" s="60"/>
      <c r="K10" s="55">
        <v>30</v>
      </c>
      <c r="L10" s="55"/>
      <c r="M10" s="57"/>
    </row>
    <row r="11" spans="1:13" s="58" customFormat="1" ht="15.75" customHeight="1">
      <c r="A11" s="54"/>
      <c r="B11" s="55"/>
      <c r="C11" s="55"/>
      <c r="D11" s="76"/>
      <c r="E11" s="55"/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1.2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1.2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100</v>
      </c>
      <c r="C38" s="24">
        <f>SUM(C6:C30)</f>
        <v>0</v>
      </c>
      <c r="D38" s="25"/>
      <c r="E38" s="23">
        <f>SUM(E6:E30)</f>
        <v>60</v>
      </c>
      <c r="F38" s="26">
        <f>SUM(F6:F30)</f>
        <v>0</v>
      </c>
      <c r="G38" s="25"/>
      <c r="H38" s="23">
        <f>SUM(H6:H30)</f>
        <v>20</v>
      </c>
      <c r="I38" s="26">
        <f>SUM(I6:I30)</f>
        <v>0</v>
      </c>
      <c r="K38" s="23">
        <f>SUM(K6:K30)</f>
        <v>140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100</v>
      </c>
      <c r="E40" s="30" t="s">
        <v>1</v>
      </c>
      <c r="F40" s="31">
        <f>SUM(E6:F35,F39)</f>
        <v>60</v>
      </c>
      <c r="H40" s="30" t="s">
        <v>1</v>
      </c>
      <c r="I40" s="31">
        <f>SUM(H6:I35,I39)</f>
        <v>20</v>
      </c>
      <c r="K40" s="30" t="s">
        <v>1</v>
      </c>
      <c r="L40" s="31">
        <f>SUM(K6:L35,L39)</f>
        <v>140</v>
      </c>
    </row>
    <row r="42" ht="12.75" customHeight="1" hidden="1"/>
    <row r="43" ht="12.75" customHeight="1" hidden="1"/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Беляев</v>
      </c>
      <c r="C46" s="33">
        <f>C40</f>
        <v>100</v>
      </c>
      <c r="D46" s="34"/>
      <c r="E46" s="35"/>
      <c r="F46" s="36">
        <f>SUM(C46,E46)</f>
        <v>100</v>
      </c>
      <c r="G46" s="34"/>
      <c r="H46" s="37">
        <f>C39</f>
        <v>0</v>
      </c>
      <c r="I46" s="36">
        <f>SUM(F46,H46)</f>
        <v>100</v>
      </c>
    </row>
    <row r="47" spans="2:9" ht="12.75">
      <c r="B47" s="32" t="str">
        <f>E2</f>
        <v>Быстров</v>
      </c>
      <c r="C47" s="33">
        <f>F40</f>
        <v>60</v>
      </c>
      <c r="D47" s="34"/>
      <c r="E47" s="35"/>
      <c r="F47" s="36">
        <f>SUM(E47,C47)</f>
        <v>60</v>
      </c>
      <c r="G47" s="34"/>
      <c r="H47" s="37">
        <f>F39</f>
        <v>0</v>
      </c>
      <c r="I47" s="36">
        <f>SUM(H47,F47)</f>
        <v>60</v>
      </c>
    </row>
    <row r="48" spans="2:9" ht="12.75">
      <c r="B48" s="32" t="str">
        <f>H2</f>
        <v>Васильев</v>
      </c>
      <c r="C48" s="33">
        <f>I40</f>
        <v>20</v>
      </c>
      <c r="D48" s="34"/>
      <c r="E48" s="35"/>
      <c r="F48" s="36">
        <f>SUM(E48,C48)</f>
        <v>20</v>
      </c>
      <c r="G48" s="34"/>
      <c r="H48" s="37">
        <f>I39</f>
        <v>0</v>
      </c>
      <c r="I48" s="36">
        <f>SUM(H48,F48)</f>
        <v>20</v>
      </c>
    </row>
    <row r="49" spans="2:9" ht="12.75">
      <c r="B49" s="32" t="str">
        <f>K2</f>
        <v>Очиров</v>
      </c>
      <c r="C49" s="33">
        <f>L40</f>
        <v>140</v>
      </c>
      <c r="D49" s="34"/>
      <c r="E49" s="35"/>
      <c r="F49" s="36">
        <f>SUM(E49,C49)</f>
        <v>140</v>
      </c>
      <c r="G49" s="34"/>
      <c r="H49" s="37">
        <f>L39</f>
        <v>0</v>
      </c>
      <c r="I49" s="36">
        <f>SUM(H49,F49)</f>
        <v>140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B1:L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9.00390625" style="2" customWidth="1"/>
    <col min="4" max="4" width="1.25" style="3" customWidth="1"/>
    <col min="5" max="6" width="39.00390625" style="2" customWidth="1"/>
    <col min="7" max="7" width="1.25" style="3" customWidth="1"/>
    <col min="8" max="9" width="39.00390625" style="2" customWidth="1"/>
    <col min="10" max="10" width="0.875" style="4" customWidth="1"/>
    <col min="11" max="12" width="39.00390625" style="0" customWidth="1"/>
    <col min="13" max="13" width="13.25390625" style="4" customWidth="1"/>
  </cols>
  <sheetData>
    <row r="1" spans="1:10" ht="15.75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43" customFormat="1" ht="75" customHeight="1">
      <c r="A2" s="41"/>
      <c r="B2" s="74" t="s">
        <v>22</v>
      </c>
      <c r="C2" s="74"/>
      <c r="D2" s="5"/>
      <c r="E2" s="74" t="s">
        <v>40</v>
      </c>
      <c r="F2" s="74"/>
      <c r="G2" s="5"/>
      <c r="H2" s="74" t="s">
        <v>32</v>
      </c>
      <c r="I2" s="74"/>
      <c r="J2" s="6"/>
      <c r="K2" s="74" t="s">
        <v>30</v>
      </c>
      <c r="L2" s="74"/>
      <c r="M2" s="42"/>
    </row>
    <row r="3" spans="2:12" ht="150" customHeight="1">
      <c r="B3" s="75">
        <f>C40</f>
        <v>110</v>
      </c>
      <c r="C3" s="75"/>
      <c r="D3" s="7"/>
      <c r="E3" s="75">
        <f>F40</f>
        <v>80</v>
      </c>
      <c r="F3" s="75"/>
      <c r="G3" s="7"/>
      <c r="H3" s="75">
        <f>I40</f>
        <v>10</v>
      </c>
      <c r="I3" s="75"/>
      <c r="K3" s="75">
        <f>L40</f>
        <v>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20</v>
      </c>
      <c r="C6" s="68"/>
      <c r="D6" s="80"/>
      <c r="E6" s="55">
        <v>10</v>
      </c>
      <c r="F6" s="55"/>
      <c r="G6" s="72"/>
      <c r="H6" s="55">
        <v>10</v>
      </c>
      <c r="I6" s="68"/>
      <c r="J6" s="60"/>
      <c r="K6" s="55"/>
      <c r="L6" s="55"/>
      <c r="M6" s="57"/>
    </row>
    <row r="7" spans="1:13" s="58" customFormat="1" ht="15.75" customHeight="1">
      <c r="A7" s="54"/>
      <c r="B7" s="55">
        <v>40</v>
      </c>
      <c r="C7" s="68"/>
      <c r="D7" s="80"/>
      <c r="E7" s="55">
        <v>30</v>
      </c>
      <c r="F7" s="55"/>
      <c r="G7" s="72"/>
      <c r="H7" s="55">
        <v>10</v>
      </c>
      <c r="I7" s="68"/>
      <c r="J7" s="60"/>
      <c r="K7" s="55"/>
      <c r="L7" s="55"/>
      <c r="M7" s="57"/>
    </row>
    <row r="8" spans="1:13" s="58" customFormat="1" ht="15.75" customHeight="1">
      <c r="A8" s="54"/>
      <c r="B8" s="55">
        <v>20</v>
      </c>
      <c r="C8" s="68"/>
      <c r="D8" s="80"/>
      <c r="E8" s="55">
        <v>-30</v>
      </c>
      <c r="F8" s="55"/>
      <c r="G8" s="72"/>
      <c r="H8" s="55">
        <v>-50</v>
      </c>
      <c r="I8" s="68"/>
      <c r="J8" s="60"/>
      <c r="K8" s="55"/>
      <c r="L8" s="55"/>
      <c r="M8" s="57"/>
    </row>
    <row r="9" spans="1:13" s="58" customFormat="1" ht="15.75" customHeight="1">
      <c r="A9" s="54"/>
      <c r="B9" s="55">
        <v>-30</v>
      </c>
      <c r="C9" s="68"/>
      <c r="D9" s="80"/>
      <c r="E9" s="55">
        <v>10</v>
      </c>
      <c r="F9" s="55"/>
      <c r="G9" s="72"/>
      <c r="H9" s="55">
        <v>40</v>
      </c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30</v>
      </c>
      <c r="C10" s="55"/>
      <c r="D10" s="80"/>
      <c r="E10" s="55">
        <v>50</v>
      </c>
      <c r="F10" s="55"/>
      <c r="G10" s="72"/>
      <c r="H10" s="55"/>
      <c r="I10" s="59"/>
      <c r="J10" s="60"/>
      <c r="K10" s="55"/>
      <c r="L10" s="55"/>
      <c r="M10" s="57"/>
    </row>
    <row r="11" spans="1:13" s="58" customFormat="1" ht="15.75" customHeight="1">
      <c r="A11" s="54"/>
      <c r="B11" s="55">
        <v>10</v>
      </c>
      <c r="C11" s="55"/>
      <c r="D11" s="76"/>
      <c r="E11" s="55">
        <v>10</v>
      </c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>
        <v>20</v>
      </c>
      <c r="C12" s="55"/>
      <c r="D12" s="76"/>
      <c r="E12" s="55"/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110</v>
      </c>
      <c r="C38" s="24">
        <f>SUM(C6:C30)</f>
        <v>0</v>
      </c>
      <c r="D38" s="25"/>
      <c r="E38" s="23">
        <f>SUM(E6:E30)</f>
        <v>80</v>
      </c>
      <c r="F38" s="26">
        <f>SUM(F6:F30)</f>
        <v>0</v>
      </c>
      <c r="G38" s="25"/>
      <c r="H38" s="23">
        <f>SUM(H6:H30)</f>
        <v>10</v>
      </c>
      <c r="I38" s="26">
        <f>SUM(I6:I30)</f>
        <v>0</v>
      </c>
      <c r="K38" s="23">
        <f>SUM(K6:K30)</f>
        <v>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110</v>
      </c>
      <c r="E40" s="30" t="s">
        <v>1</v>
      </c>
      <c r="F40" s="31">
        <f>SUM(E6:F35,F39)</f>
        <v>80</v>
      </c>
      <c r="H40" s="30" t="s">
        <v>1</v>
      </c>
      <c r="I40" s="31">
        <f>SUM(H6:I35,I39)</f>
        <v>10</v>
      </c>
      <c r="K40" s="30" t="s">
        <v>1</v>
      </c>
      <c r="L40" s="31">
        <f>SUM(K6:L35,L39)</f>
        <v>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Образовский</v>
      </c>
      <c r="C46" s="33">
        <f>C40</f>
        <v>110</v>
      </c>
      <c r="D46" s="34"/>
      <c r="E46" s="35"/>
      <c r="F46" s="36">
        <f>SUM(C46,E46)</f>
        <v>110</v>
      </c>
      <c r="G46" s="34"/>
      <c r="H46" s="37">
        <f>C39</f>
        <v>0</v>
      </c>
      <c r="I46" s="36">
        <f>SUM(F46,H46)</f>
        <v>110</v>
      </c>
    </row>
    <row r="47" spans="2:9" ht="12.75">
      <c r="B47" s="32" t="str">
        <f>E2</f>
        <v>Неуместова</v>
      </c>
      <c r="C47" s="33">
        <f>F40</f>
        <v>80</v>
      </c>
      <c r="D47" s="34"/>
      <c r="E47" s="35"/>
      <c r="F47" s="36">
        <f>SUM(E47,C47)</f>
        <v>80</v>
      </c>
      <c r="G47" s="34"/>
      <c r="H47" s="37">
        <f>F39</f>
        <v>0</v>
      </c>
      <c r="I47" s="36">
        <f>SUM(H47,F47)</f>
        <v>80</v>
      </c>
    </row>
    <row r="48" spans="2:9" ht="12.75">
      <c r="B48" s="32" t="str">
        <f>H2</f>
        <v>Трифонов</v>
      </c>
      <c r="C48" s="33">
        <f>I40</f>
        <v>10</v>
      </c>
      <c r="D48" s="34"/>
      <c r="E48" s="35"/>
      <c r="F48" s="36">
        <f>SUM(E48,C48)</f>
        <v>10</v>
      </c>
      <c r="G48" s="34"/>
      <c r="H48" s="37">
        <f>I39</f>
        <v>0</v>
      </c>
      <c r="I48" s="36">
        <f>SUM(H48,F48)</f>
        <v>10</v>
      </c>
    </row>
    <row r="49" spans="2:9" ht="12.75">
      <c r="B49" s="32" t="str">
        <f>K2</f>
        <v>Попов</v>
      </c>
      <c r="C49" s="33">
        <f>L40</f>
        <v>0</v>
      </c>
      <c r="D49" s="34"/>
      <c r="E49" s="35"/>
      <c r="F49" s="36">
        <f>SUM(E49,C49)</f>
        <v>0</v>
      </c>
      <c r="G49" s="34"/>
      <c r="H49" s="37">
        <f>L39</f>
        <v>0</v>
      </c>
      <c r="I49" s="36">
        <f>SUM(H49,F49)</f>
        <v>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5.875" style="2" customWidth="1"/>
    <col min="4" max="4" width="1.25" style="3" customWidth="1"/>
    <col min="5" max="6" width="42.125" style="2" customWidth="1"/>
    <col min="7" max="7" width="1.25" style="3" customWidth="1"/>
    <col min="8" max="9" width="37.00390625" style="2" customWidth="1"/>
    <col min="10" max="10" width="0.875" style="4" customWidth="1"/>
    <col min="11" max="12" width="38.875" style="0" customWidth="1"/>
    <col min="13" max="13" width="13.25390625" style="4" customWidth="1"/>
  </cols>
  <sheetData>
    <row r="1" spans="1:10" ht="15.75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40" customFormat="1" ht="75" customHeight="1">
      <c r="A2" s="38"/>
      <c r="B2" s="74" t="s">
        <v>50</v>
      </c>
      <c r="C2" s="74"/>
      <c r="D2" s="5"/>
      <c r="E2" s="74" t="s">
        <v>45</v>
      </c>
      <c r="F2" s="74"/>
      <c r="G2" s="5"/>
      <c r="H2" s="74" t="s">
        <v>33</v>
      </c>
      <c r="I2" s="74"/>
      <c r="J2" s="6"/>
      <c r="K2" s="74" t="s">
        <v>27</v>
      </c>
      <c r="L2" s="74"/>
      <c r="M2" s="39"/>
    </row>
    <row r="3" spans="2:12" ht="162" customHeight="1">
      <c r="B3" s="75">
        <f>SUM(B6:C25)</f>
        <v>-20</v>
      </c>
      <c r="C3" s="75"/>
      <c r="D3" s="7"/>
      <c r="E3" s="75">
        <f>SUM(E6:F25)</f>
        <v>50</v>
      </c>
      <c r="F3" s="75"/>
      <c r="G3" s="7"/>
      <c r="H3" s="75">
        <f>SUM(H6:I25)</f>
        <v>-30</v>
      </c>
      <c r="I3" s="75"/>
      <c r="K3" s="75">
        <f>SUM(K6:L25)</f>
        <v>0</v>
      </c>
      <c r="L3" s="75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-40</v>
      </c>
      <c r="C6" s="55"/>
      <c r="D6" s="80"/>
      <c r="E6" s="55">
        <v>30</v>
      </c>
      <c r="F6" s="55"/>
      <c r="G6" s="72"/>
      <c r="H6" s="55">
        <v>-40</v>
      </c>
      <c r="I6" s="55"/>
      <c r="J6" s="56"/>
      <c r="K6" s="55"/>
      <c r="L6" s="55"/>
      <c r="M6" s="57"/>
    </row>
    <row r="7" spans="1:13" s="58" customFormat="1" ht="15.75" customHeight="1">
      <c r="A7" s="54"/>
      <c r="B7" s="55">
        <v>30</v>
      </c>
      <c r="C7" s="55"/>
      <c r="D7" s="80"/>
      <c r="E7" s="55">
        <v>20</v>
      </c>
      <c r="F7" s="55"/>
      <c r="G7" s="72"/>
      <c r="H7" s="55">
        <v>10</v>
      </c>
      <c r="I7" s="55"/>
      <c r="J7" s="56"/>
      <c r="K7" s="55"/>
      <c r="L7" s="55"/>
      <c r="M7" s="57"/>
    </row>
    <row r="8" spans="1:13" s="58" customFormat="1" ht="15.75" customHeight="1">
      <c r="A8" s="54"/>
      <c r="B8" s="55">
        <v>10</v>
      </c>
      <c r="C8" s="55"/>
      <c r="D8" s="80"/>
      <c r="E8" s="55"/>
      <c r="F8" s="55"/>
      <c r="G8" s="72"/>
      <c r="H8" s="55"/>
      <c r="I8" s="55"/>
      <c r="J8" s="56"/>
      <c r="K8" s="55"/>
      <c r="L8" s="55"/>
      <c r="M8" s="57"/>
    </row>
    <row r="9" spans="1:13" s="58" customFormat="1" ht="15.75" customHeight="1">
      <c r="A9" s="54"/>
      <c r="B9" s="55">
        <v>-30</v>
      </c>
      <c r="C9" s="55"/>
      <c r="D9" s="80"/>
      <c r="E9" s="55"/>
      <c r="F9" s="55"/>
      <c r="G9" s="72"/>
      <c r="H9" s="55"/>
      <c r="I9" s="55"/>
      <c r="J9" s="56"/>
      <c r="K9" s="55"/>
      <c r="L9" s="55"/>
      <c r="M9" s="57"/>
    </row>
    <row r="10" spans="1:13" s="58" customFormat="1" ht="15.75" customHeight="1">
      <c r="A10" s="54"/>
      <c r="B10" s="55">
        <v>-30</v>
      </c>
      <c r="C10" s="55"/>
      <c r="D10" s="80"/>
      <c r="E10" s="55"/>
      <c r="F10" s="55"/>
      <c r="G10" s="72"/>
      <c r="H10" s="55"/>
      <c r="I10" s="59"/>
      <c r="J10" s="56"/>
      <c r="K10" s="55"/>
      <c r="L10" s="55"/>
      <c r="M10" s="57"/>
    </row>
    <row r="11" spans="1:13" s="58" customFormat="1" ht="15.75" customHeight="1">
      <c r="A11" s="54"/>
      <c r="B11" s="55">
        <v>40</v>
      </c>
      <c r="C11" s="55"/>
      <c r="D11" s="76"/>
      <c r="E11" s="55"/>
      <c r="F11" s="55"/>
      <c r="G11" s="72"/>
      <c r="H11" s="55"/>
      <c r="I11" s="55"/>
      <c r="J11" s="56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/>
      <c r="F12" s="55"/>
      <c r="G12" s="72"/>
      <c r="H12" s="55"/>
      <c r="I12" s="55"/>
      <c r="J12" s="56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/>
      <c r="F13" s="55"/>
      <c r="G13" s="72"/>
      <c r="H13" s="55"/>
      <c r="I13" s="55"/>
      <c r="J13" s="56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/>
      <c r="F14" s="55"/>
      <c r="G14" s="72"/>
      <c r="H14" s="55"/>
      <c r="I14" s="55"/>
      <c r="J14" s="56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/>
      <c r="F15" s="55"/>
      <c r="G15" s="72"/>
      <c r="H15" s="55"/>
      <c r="I15" s="55"/>
      <c r="J15" s="56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/>
      <c r="F16" s="55"/>
      <c r="G16" s="72"/>
      <c r="H16" s="55"/>
      <c r="I16" s="55"/>
      <c r="J16" s="56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/>
      <c r="F17" s="55"/>
      <c r="G17" s="72"/>
      <c r="H17" s="55"/>
      <c r="I17" s="55"/>
      <c r="J17" s="56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/>
      <c r="F18" s="55"/>
      <c r="G18" s="72"/>
      <c r="H18" s="55"/>
      <c r="I18" s="55"/>
      <c r="J18" s="56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/>
      <c r="F19" s="55"/>
      <c r="G19" s="72"/>
      <c r="H19" s="55"/>
      <c r="I19" s="55"/>
      <c r="J19" s="56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/>
      <c r="F20" s="55"/>
      <c r="G20" s="72"/>
      <c r="H20" s="55"/>
      <c r="I20" s="55"/>
      <c r="J20" s="56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/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-20</v>
      </c>
      <c r="C38" s="24">
        <f>SUM(C6:C30)</f>
        <v>0</v>
      </c>
      <c r="D38" s="25"/>
      <c r="E38" s="23">
        <f>SUM(E6:E30)</f>
        <v>50</v>
      </c>
      <c r="F38" s="26">
        <f>SUM(F6:F30)</f>
        <v>0</v>
      </c>
      <c r="G38" s="25"/>
      <c r="H38" s="23">
        <f>SUM(H6:H30)</f>
        <v>-30</v>
      </c>
      <c r="I38" s="26">
        <f>SUM(I6:I30)</f>
        <v>0</v>
      </c>
      <c r="K38" s="23">
        <f>SUM(K6:K30)</f>
        <v>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-20</v>
      </c>
      <c r="E40" s="30" t="s">
        <v>1</v>
      </c>
      <c r="F40" s="31">
        <f>SUM(E6:F35,F39)</f>
        <v>50</v>
      </c>
      <c r="H40" s="30" t="s">
        <v>1</v>
      </c>
      <c r="I40" s="31">
        <f>SUM(H6:I35,I39)</f>
        <v>-30</v>
      </c>
      <c r="K40" s="30" t="s">
        <v>1</v>
      </c>
      <c r="L40" s="31">
        <f>SUM(K6:L35,L39)</f>
        <v>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Малахов</v>
      </c>
      <c r="C46" s="33">
        <f>C40</f>
        <v>-20</v>
      </c>
      <c r="D46" s="34"/>
      <c r="E46" s="35"/>
      <c r="F46" s="36">
        <f>SUM(C46,E46)</f>
        <v>-20</v>
      </c>
      <c r="G46" s="34"/>
      <c r="H46" s="37">
        <f>C39</f>
        <v>0</v>
      </c>
      <c r="I46" s="36">
        <f>SUM(F46,H46)</f>
        <v>-20</v>
      </c>
    </row>
    <row r="47" spans="2:9" ht="12.75">
      <c r="B47" s="32" t="str">
        <f>E2</f>
        <v>Галузина</v>
      </c>
      <c r="C47" s="33">
        <f>F40</f>
        <v>50</v>
      </c>
      <c r="D47" s="34"/>
      <c r="E47" s="35"/>
      <c r="F47" s="36">
        <f>SUM(E47,C47)</f>
        <v>50</v>
      </c>
      <c r="G47" s="34"/>
      <c r="H47" s="37">
        <f>F39</f>
        <v>0</v>
      </c>
      <c r="I47" s="36">
        <f>SUM(H47,F47)</f>
        <v>50</v>
      </c>
    </row>
    <row r="48" spans="2:9" ht="12.75">
      <c r="B48" s="32" t="str">
        <f>H2</f>
        <v>Шмелёв</v>
      </c>
      <c r="C48" s="33">
        <f>I40</f>
        <v>-30</v>
      </c>
      <c r="D48" s="34"/>
      <c r="E48" s="35"/>
      <c r="F48" s="36">
        <f>SUM(E48,C48)</f>
        <v>-30</v>
      </c>
      <c r="G48" s="34"/>
      <c r="H48" s="37">
        <f>I39</f>
        <v>0</v>
      </c>
      <c r="I48" s="36">
        <f>SUM(H48,F48)</f>
        <v>-30</v>
      </c>
    </row>
    <row r="49" spans="2:9" ht="12.75">
      <c r="B49" s="32" t="str">
        <f>K2</f>
        <v>Казанцев</v>
      </c>
      <c r="C49" s="33">
        <f>L40</f>
        <v>0</v>
      </c>
      <c r="D49" s="34"/>
      <c r="E49" s="35"/>
      <c r="F49" s="36">
        <f>SUM(E49,C49)</f>
        <v>0</v>
      </c>
      <c r="G49" s="34"/>
      <c r="H49" s="37">
        <f>L39</f>
        <v>0</v>
      </c>
      <c r="I49" s="36">
        <f>SUM(H49,F49)</f>
        <v>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6.375" style="2" customWidth="1"/>
    <col min="4" max="4" width="1.25" style="3" customWidth="1"/>
    <col min="5" max="6" width="41.00390625" style="2" customWidth="1"/>
    <col min="7" max="7" width="1.25" style="3" customWidth="1"/>
    <col min="8" max="9" width="41.00390625" style="2" customWidth="1"/>
    <col min="10" max="10" width="0.875" style="4" customWidth="1"/>
    <col min="11" max="12" width="36.875" style="0" customWidth="1"/>
    <col min="13" max="13" width="13.25390625" style="4" customWidth="1"/>
  </cols>
  <sheetData>
    <row r="1" spans="1:10" ht="15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40" customFormat="1" ht="75" customHeight="1">
      <c r="A2" s="38"/>
      <c r="B2" s="74" t="s">
        <v>23</v>
      </c>
      <c r="C2" s="74"/>
      <c r="D2" s="5"/>
      <c r="E2" s="74" t="s">
        <v>47</v>
      </c>
      <c r="F2" s="74"/>
      <c r="G2" s="5"/>
      <c r="H2" s="74" t="s">
        <v>48</v>
      </c>
      <c r="I2" s="74"/>
      <c r="J2" s="6"/>
      <c r="K2" s="74" t="s">
        <v>26</v>
      </c>
      <c r="L2" s="74"/>
      <c r="M2" s="39"/>
    </row>
    <row r="3" spans="1:13" s="40" customFormat="1" ht="172.5" customHeight="1">
      <c r="A3" s="38"/>
      <c r="B3" s="75">
        <f>C40</f>
        <v>170</v>
      </c>
      <c r="C3" s="75"/>
      <c r="D3" s="44"/>
      <c r="E3" s="75">
        <f>F40</f>
        <v>-40</v>
      </c>
      <c r="F3" s="75"/>
      <c r="G3" s="44"/>
      <c r="H3" s="75">
        <f>I40</f>
        <v>50</v>
      </c>
      <c r="I3" s="75"/>
      <c r="J3" s="39"/>
      <c r="K3" s="75">
        <f>L40</f>
        <v>-20</v>
      </c>
      <c r="L3" s="75"/>
      <c r="M3" s="39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65" customFormat="1" ht="15.75" customHeight="1">
      <c r="A6" s="61"/>
      <c r="B6" s="62">
        <v>20</v>
      </c>
      <c r="C6" s="62"/>
      <c r="D6" s="83"/>
      <c r="E6" s="62">
        <v>-10</v>
      </c>
      <c r="F6" s="62"/>
      <c r="G6" s="81"/>
      <c r="H6" s="62">
        <v>10</v>
      </c>
      <c r="I6" s="62"/>
      <c r="J6" s="63"/>
      <c r="K6" s="62">
        <v>10</v>
      </c>
      <c r="L6" s="62"/>
      <c r="M6" s="64"/>
    </row>
    <row r="7" spans="1:13" s="65" customFormat="1" ht="15.75" customHeight="1">
      <c r="A7" s="61"/>
      <c r="B7" s="62">
        <v>50</v>
      </c>
      <c r="C7" s="62"/>
      <c r="D7" s="83"/>
      <c r="E7" s="62">
        <v>50</v>
      </c>
      <c r="F7" s="62"/>
      <c r="G7" s="81"/>
      <c r="H7" s="62">
        <v>10</v>
      </c>
      <c r="I7" s="62"/>
      <c r="J7" s="63"/>
      <c r="K7" s="62">
        <v>-30</v>
      </c>
      <c r="L7" s="62"/>
      <c r="M7" s="64"/>
    </row>
    <row r="8" spans="1:13" s="65" customFormat="1" ht="15.75" customHeight="1">
      <c r="A8" s="61"/>
      <c r="B8" s="62">
        <v>10</v>
      </c>
      <c r="C8" s="62"/>
      <c r="D8" s="83"/>
      <c r="E8" s="62">
        <v>-30</v>
      </c>
      <c r="F8" s="62"/>
      <c r="G8" s="81"/>
      <c r="H8" s="62">
        <v>40</v>
      </c>
      <c r="I8" s="62"/>
      <c r="J8" s="63"/>
      <c r="K8" s="62"/>
      <c r="L8" s="62"/>
      <c r="M8" s="64"/>
    </row>
    <row r="9" spans="1:13" s="65" customFormat="1" ht="15.75" customHeight="1">
      <c r="A9" s="61"/>
      <c r="B9" s="62">
        <v>20</v>
      </c>
      <c r="C9" s="62"/>
      <c r="D9" s="83"/>
      <c r="E9" s="62">
        <v>-50</v>
      </c>
      <c r="F9" s="62"/>
      <c r="G9" s="81"/>
      <c r="H9" s="62">
        <v>10</v>
      </c>
      <c r="I9" s="62"/>
      <c r="J9" s="63"/>
      <c r="K9" s="62"/>
      <c r="L9" s="62"/>
      <c r="M9" s="64"/>
    </row>
    <row r="10" spans="1:13" s="65" customFormat="1" ht="15.75" customHeight="1">
      <c r="A10" s="61"/>
      <c r="B10" s="62">
        <v>30</v>
      </c>
      <c r="C10" s="62"/>
      <c r="D10" s="83"/>
      <c r="E10" s="62"/>
      <c r="F10" s="62"/>
      <c r="G10" s="81"/>
      <c r="H10" s="62">
        <v>-20</v>
      </c>
      <c r="I10" s="66"/>
      <c r="J10" s="63"/>
      <c r="K10" s="62"/>
      <c r="L10" s="62"/>
      <c r="M10" s="64"/>
    </row>
    <row r="11" spans="1:13" s="65" customFormat="1" ht="15.75" customHeight="1">
      <c r="A11" s="61"/>
      <c r="B11" s="62">
        <v>40</v>
      </c>
      <c r="C11" s="62"/>
      <c r="D11" s="82"/>
      <c r="E11" s="62"/>
      <c r="F11" s="62"/>
      <c r="G11" s="81"/>
      <c r="H11" s="62"/>
      <c r="I11" s="62"/>
      <c r="J11" s="63"/>
      <c r="K11" s="62"/>
      <c r="L11" s="62"/>
      <c r="M11" s="64"/>
    </row>
    <row r="12" spans="1:13" s="65" customFormat="1" ht="15.75" customHeight="1">
      <c r="A12" s="61"/>
      <c r="B12" s="62"/>
      <c r="C12" s="62"/>
      <c r="D12" s="82"/>
      <c r="E12" s="62"/>
      <c r="F12" s="62"/>
      <c r="G12" s="81"/>
      <c r="H12" s="62"/>
      <c r="I12" s="62"/>
      <c r="J12" s="63"/>
      <c r="K12" s="62"/>
      <c r="L12" s="62"/>
      <c r="M12" s="64"/>
    </row>
    <row r="13" spans="1:13" s="65" customFormat="1" ht="15.75" customHeight="1">
      <c r="A13" s="61"/>
      <c r="B13" s="62"/>
      <c r="C13" s="62"/>
      <c r="D13" s="82"/>
      <c r="E13" s="62"/>
      <c r="F13" s="62"/>
      <c r="G13" s="81"/>
      <c r="H13" s="62"/>
      <c r="I13" s="62"/>
      <c r="J13" s="63"/>
      <c r="K13" s="62"/>
      <c r="L13" s="62"/>
      <c r="M13" s="64"/>
    </row>
    <row r="14" spans="1:13" s="65" customFormat="1" ht="15.75" customHeight="1">
      <c r="A14" s="61"/>
      <c r="B14" s="62"/>
      <c r="C14" s="62"/>
      <c r="D14" s="82"/>
      <c r="E14" s="62"/>
      <c r="F14" s="62"/>
      <c r="G14" s="81"/>
      <c r="H14" s="62"/>
      <c r="I14" s="62"/>
      <c r="J14" s="63"/>
      <c r="K14" s="62"/>
      <c r="L14" s="62"/>
      <c r="M14" s="64"/>
    </row>
    <row r="15" spans="1:13" s="65" customFormat="1" ht="15.75" customHeight="1">
      <c r="A15" s="61"/>
      <c r="B15" s="62"/>
      <c r="C15" s="62"/>
      <c r="D15" s="82"/>
      <c r="E15" s="62"/>
      <c r="F15" s="62"/>
      <c r="G15" s="81"/>
      <c r="H15" s="62"/>
      <c r="I15" s="62"/>
      <c r="J15" s="63"/>
      <c r="K15" s="62"/>
      <c r="L15" s="62"/>
      <c r="M15" s="64"/>
    </row>
    <row r="16" spans="1:13" s="65" customFormat="1" ht="15.75" customHeight="1">
      <c r="A16" s="61"/>
      <c r="B16" s="62"/>
      <c r="C16" s="62"/>
      <c r="D16" s="83"/>
      <c r="E16" s="62"/>
      <c r="F16" s="62"/>
      <c r="G16" s="81"/>
      <c r="H16" s="62"/>
      <c r="I16" s="62"/>
      <c r="J16" s="63"/>
      <c r="K16" s="62"/>
      <c r="L16" s="62"/>
      <c r="M16" s="64"/>
    </row>
    <row r="17" spans="1:13" s="65" customFormat="1" ht="15.75" customHeight="1">
      <c r="A17" s="61"/>
      <c r="B17" s="62"/>
      <c r="C17" s="62"/>
      <c r="D17" s="83"/>
      <c r="E17" s="62"/>
      <c r="F17" s="62"/>
      <c r="G17" s="81"/>
      <c r="H17" s="62"/>
      <c r="I17" s="62"/>
      <c r="J17" s="63"/>
      <c r="K17" s="62"/>
      <c r="L17" s="62"/>
      <c r="M17" s="64"/>
    </row>
    <row r="18" spans="1:13" s="65" customFormat="1" ht="15.75" customHeight="1">
      <c r="A18" s="61"/>
      <c r="B18" s="62"/>
      <c r="C18" s="62"/>
      <c r="D18" s="83"/>
      <c r="E18" s="62"/>
      <c r="F18" s="62"/>
      <c r="G18" s="81"/>
      <c r="H18" s="62"/>
      <c r="I18" s="62"/>
      <c r="J18" s="63"/>
      <c r="K18" s="62"/>
      <c r="L18" s="62"/>
      <c r="M18" s="64"/>
    </row>
    <row r="19" spans="1:13" s="65" customFormat="1" ht="15.75" customHeight="1">
      <c r="A19" s="61"/>
      <c r="B19" s="62"/>
      <c r="C19" s="62"/>
      <c r="D19" s="83"/>
      <c r="E19" s="62"/>
      <c r="F19" s="62"/>
      <c r="G19" s="81"/>
      <c r="H19" s="62"/>
      <c r="I19" s="62"/>
      <c r="J19" s="63"/>
      <c r="K19" s="62"/>
      <c r="L19" s="62"/>
      <c r="M19" s="64"/>
    </row>
    <row r="20" spans="1:13" s="65" customFormat="1" ht="15.75" customHeight="1">
      <c r="A20" s="61"/>
      <c r="B20" s="62"/>
      <c r="C20" s="62"/>
      <c r="D20" s="83"/>
      <c r="E20" s="62"/>
      <c r="F20" s="62"/>
      <c r="G20" s="81"/>
      <c r="H20" s="62"/>
      <c r="I20" s="62"/>
      <c r="J20" s="63"/>
      <c r="K20" s="62"/>
      <c r="L20" s="62"/>
      <c r="M20" s="64"/>
    </row>
    <row r="21" spans="1:13" s="65" customFormat="1" ht="15.75" customHeight="1">
      <c r="A21" s="61"/>
      <c r="B21" s="62"/>
      <c r="C21" s="62"/>
      <c r="D21" s="82"/>
      <c r="E21" s="62"/>
      <c r="F21" s="62"/>
      <c r="G21" s="81"/>
      <c r="H21" s="62"/>
      <c r="I21" s="62"/>
      <c r="J21" s="63"/>
      <c r="K21" s="62"/>
      <c r="L21" s="62"/>
      <c r="M21" s="64"/>
    </row>
    <row r="22" spans="1:13" s="65" customFormat="1" ht="15.75" customHeight="1">
      <c r="A22" s="61"/>
      <c r="B22" s="62"/>
      <c r="C22" s="62"/>
      <c r="D22" s="82"/>
      <c r="E22" s="62"/>
      <c r="F22" s="62"/>
      <c r="G22" s="81"/>
      <c r="H22" s="62"/>
      <c r="I22" s="62"/>
      <c r="J22" s="67"/>
      <c r="K22" s="62"/>
      <c r="L22" s="62"/>
      <c r="M22" s="64"/>
    </row>
    <row r="23" spans="1:13" s="65" customFormat="1" ht="15.75" customHeight="1">
      <c r="A23" s="61"/>
      <c r="B23" s="62"/>
      <c r="C23" s="62"/>
      <c r="D23" s="82"/>
      <c r="E23" s="62"/>
      <c r="F23" s="62"/>
      <c r="G23" s="81"/>
      <c r="H23" s="62"/>
      <c r="I23" s="62"/>
      <c r="J23" s="67"/>
      <c r="K23" s="62"/>
      <c r="L23" s="62"/>
      <c r="M23" s="64"/>
    </row>
    <row r="24" spans="1:13" s="65" customFormat="1" ht="15.75" customHeight="1">
      <c r="A24" s="61"/>
      <c r="B24" s="62"/>
      <c r="C24" s="62"/>
      <c r="D24" s="82"/>
      <c r="E24" s="62"/>
      <c r="F24" s="62"/>
      <c r="G24" s="81"/>
      <c r="H24" s="62"/>
      <c r="I24" s="62"/>
      <c r="J24" s="67"/>
      <c r="K24" s="62"/>
      <c r="L24" s="62"/>
      <c r="M24" s="64"/>
    </row>
    <row r="25" spans="1:13" s="65" customFormat="1" ht="15.75" customHeight="1">
      <c r="A25" s="61"/>
      <c r="B25" s="62"/>
      <c r="C25" s="62"/>
      <c r="D25" s="82"/>
      <c r="E25" s="62"/>
      <c r="F25" s="62"/>
      <c r="G25" s="81"/>
      <c r="H25" s="62"/>
      <c r="I25" s="62"/>
      <c r="J25" s="67"/>
      <c r="K25" s="62"/>
      <c r="L25" s="62"/>
      <c r="M25" s="64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170</v>
      </c>
      <c r="C38" s="24">
        <f>SUM(C6:C30)</f>
        <v>0</v>
      </c>
      <c r="D38" s="25"/>
      <c r="E38" s="23">
        <f>SUM(E6:E30)</f>
        <v>-40</v>
      </c>
      <c r="F38" s="26">
        <f>SUM(F6:F30)</f>
        <v>0</v>
      </c>
      <c r="G38" s="25"/>
      <c r="H38" s="23">
        <f>SUM(H6:H30)</f>
        <v>50</v>
      </c>
      <c r="I38" s="26">
        <f>SUM(I6:I30)</f>
        <v>0</v>
      </c>
      <c r="K38" s="23">
        <f>SUM(K6:K30)</f>
        <v>-20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170</v>
      </c>
      <c r="E40" s="30" t="s">
        <v>1</v>
      </c>
      <c r="F40" s="31">
        <f>SUM(E6:F35,F39)</f>
        <v>-40</v>
      </c>
      <c r="H40" s="30" t="s">
        <v>1</v>
      </c>
      <c r="I40" s="31">
        <f>SUM(H6:I35,I39)</f>
        <v>50</v>
      </c>
      <c r="K40" s="30" t="s">
        <v>1</v>
      </c>
      <c r="L40" s="31">
        <f>SUM(K6:L35,L39)</f>
        <v>-20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Друзяка</v>
      </c>
      <c r="C46" s="33">
        <f>C40</f>
        <v>170</v>
      </c>
      <c r="D46" s="34"/>
      <c r="E46" s="35"/>
      <c r="F46" s="36">
        <f>SUM(C46,E46)</f>
        <v>170</v>
      </c>
      <c r="G46" s="34"/>
      <c r="H46" s="37">
        <f>C39</f>
        <v>0</v>
      </c>
      <c r="I46" s="36">
        <f>SUM(F46,H46)</f>
        <v>170</v>
      </c>
    </row>
    <row r="47" spans="2:9" ht="12.75">
      <c r="B47" s="32" t="str">
        <f>E2</f>
        <v>Буднева</v>
      </c>
      <c r="C47" s="33">
        <f>F40</f>
        <v>-40</v>
      </c>
      <c r="D47" s="34"/>
      <c r="E47" s="35"/>
      <c r="F47" s="36">
        <f>SUM(E47,C47)</f>
        <v>-40</v>
      </c>
      <c r="G47" s="34"/>
      <c r="H47" s="37">
        <f>F39</f>
        <v>0</v>
      </c>
      <c r="I47" s="36">
        <f>SUM(H47,F47)</f>
        <v>-40</v>
      </c>
    </row>
    <row r="48" spans="2:9" ht="12.75">
      <c r="B48" s="32" t="str">
        <f>H2</f>
        <v>Ануфриев</v>
      </c>
      <c r="C48" s="33">
        <f>I40</f>
        <v>50</v>
      </c>
      <c r="D48" s="34"/>
      <c r="E48" s="35"/>
      <c r="F48" s="36">
        <f>SUM(E48,C48)</f>
        <v>50</v>
      </c>
      <c r="G48" s="34"/>
      <c r="H48" s="37">
        <f>I39</f>
        <v>0</v>
      </c>
      <c r="I48" s="36">
        <f>SUM(H48,F48)</f>
        <v>50</v>
      </c>
    </row>
    <row r="49" spans="2:9" ht="12.75">
      <c r="B49" s="32" t="str">
        <f>K2</f>
        <v>Багдуев</v>
      </c>
      <c r="C49" s="33">
        <f>L40</f>
        <v>-20</v>
      </c>
      <c r="D49" s="34"/>
      <c r="E49" s="35"/>
      <c r="F49" s="36">
        <f>SUM(E49,C49)</f>
        <v>-20</v>
      </c>
      <c r="G49" s="34"/>
      <c r="H49" s="37">
        <f>L39</f>
        <v>0</v>
      </c>
      <c r="I49" s="36">
        <f>SUM(H49,F49)</f>
        <v>-20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1" customWidth="1"/>
    <col min="2" max="3" width="38.875" style="2" customWidth="1"/>
    <col min="4" max="4" width="1.25" style="3" customWidth="1"/>
    <col min="5" max="6" width="38.875" style="2" customWidth="1"/>
    <col min="7" max="7" width="1.25" style="3" customWidth="1"/>
    <col min="8" max="8" width="41.00390625" style="2" customWidth="1"/>
    <col min="9" max="9" width="38.875" style="2" customWidth="1"/>
    <col min="10" max="10" width="0.875" style="4" customWidth="1"/>
    <col min="11" max="12" width="38.875" style="0" customWidth="1"/>
    <col min="13" max="13" width="13.25390625" style="4" customWidth="1"/>
  </cols>
  <sheetData>
    <row r="1" spans="1:10" ht="15.7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s="47" customFormat="1" ht="63">
      <c r="A2" s="45"/>
      <c r="B2" s="74" t="s">
        <v>38</v>
      </c>
      <c r="C2" s="74"/>
      <c r="D2" s="5"/>
      <c r="E2" s="74" t="s">
        <v>21</v>
      </c>
      <c r="F2" s="74"/>
      <c r="G2" s="5"/>
      <c r="H2" s="74" t="s">
        <v>43</v>
      </c>
      <c r="I2" s="74"/>
      <c r="J2" s="6"/>
      <c r="K2" s="74" t="s">
        <v>35</v>
      </c>
      <c r="L2" s="74"/>
      <c r="M2" s="46"/>
    </row>
    <row r="3" spans="1:13" s="40" customFormat="1" ht="187.5">
      <c r="A3" s="38"/>
      <c r="B3" s="75">
        <f>C40</f>
        <v>100</v>
      </c>
      <c r="C3" s="75"/>
      <c r="D3" s="44"/>
      <c r="E3" s="75">
        <f>F40</f>
        <v>180</v>
      </c>
      <c r="F3" s="75"/>
      <c r="G3" s="44"/>
      <c r="H3" s="75">
        <f>I40</f>
        <v>20</v>
      </c>
      <c r="I3" s="75"/>
      <c r="J3" s="39"/>
      <c r="K3" s="75">
        <f>L40</f>
        <v>70</v>
      </c>
      <c r="L3" s="75"/>
      <c r="M3" s="39"/>
    </row>
    <row r="4" spans="1:13" s="11" customFormat="1" ht="4.5" customHeight="1">
      <c r="A4" s="8"/>
      <c r="B4" s="9"/>
      <c r="C4" s="9"/>
      <c r="D4" s="7"/>
      <c r="E4" s="9"/>
      <c r="F4" s="9"/>
      <c r="G4" s="7"/>
      <c r="H4" s="9"/>
      <c r="I4" s="9"/>
      <c r="J4" s="10"/>
      <c r="K4" s="9"/>
      <c r="L4" s="9"/>
      <c r="M4" s="10"/>
    </row>
    <row r="5" spans="1:13" s="11" customFormat="1" ht="11.25" customHeight="1">
      <c r="A5" s="8"/>
      <c r="B5" s="12"/>
      <c r="C5" s="12"/>
      <c r="D5" s="13"/>
      <c r="E5" s="12"/>
      <c r="F5" s="12"/>
      <c r="G5" s="13"/>
      <c r="H5" s="12"/>
      <c r="I5" s="12"/>
      <c r="J5" s="14"/>
      <c r="K5" s="12"/>
      <c r="L5" s="12"/>
      <c r="M5" s="10"/>
    </row>
    <row r="6" spans="1:13" s="58" customFormat="1" ht="15.75" customHeight="1">
      <c r="A6" s="54"/>
      <c r="B6" s="55">
        <v>10</v>
      </c>
      <c r="C6" s="68"/>
      <c r="D6" s="80"/>
      <c r="E6" s="55">
        <v>20</v>
      </c>
      <c r="F6" s="55"/>
      <c r="G6" s="72"/>
      <c r="H6" s="55">
        <v>10</v>
      </c>
      <c r="I6" s="68"/>
      <c r="J6" s="60"/>
      <c r="K6" s="55">
        <v>40</v>
      </c>
      <c r="L6" s="55"/>
      <c r="M6" s="57"/>
    </row>
    <row r="7" spans="1:13" s="58" customFormat="1" ht="15.75" customHeight="1">
      <c r="A7" s="54"/>
      <c r="B7" s="55">
        <v>10</v>
      </c>
      <c r="C7" s="68"/>
      <c r="D7" s="80"/>
      <c r="E7" s="55">
        <v>30</v>
      </c>
      <c r="F7" s="55"/>
      <c r="G7" s="72"/>
      <c r="H7" s="55">
        <v>20</v>
      </c>
      <c r="I7" s="68"/>
      <c r="J7" s="60"/>
      <c r="K7" s="55">
        <v>30</v>
      </c>
      <c r="L7" s="55"/>
      <c r="M7" s="57"/>
    </row>
    <row r="8" spans="1:13" s="58" customFormat="1" ht="15.75" customHeight="1">
      <c r="A8" s="54"/>
      <c r="B8" s="55">
        <v>50</v>
      </c>
      <c r="C8" s="68"/>
      <c r="D8" s="80"/>
      <c r="E8" s="55">
        <v>-40</v>
      </c>
      <c r="F8" s="55"/>
      <c r="G8" s="72"/>
      <c r="H8" s="55">
        <v>-10</v>
      </c>
      <c r="I8" s="68"/>
      <c r="J8" s="60"/>
      <c r="K8" s="55"/>
      <c r="L8" s="55"/>
      <c r="M8" s="57"/>
    </row>
    <row r="9" spans="1:13" s="58" customFormat="1" ht="15.75" customHeight="1">
      <c r="A9" s="54"/>
      <c r="B9" s="55">
        <v>10</v>
      </c>
      <c r="C9" s="68"/>
      <c r="D9" s="80"/>
      <c r="E9" s="55">
        <v>-50</v>
      </c>
      <c r="F9" s="55"/>
      <c r="G9" s="72"/>
      <c r="H9" s="55"/>
      <c r="I9" s="68"/>
      <c r="J9" s="60"/>
      <c r="K9" s="55"/>
      <c r="L9" s="55"/>
      <c r="M9" s="57"/>
    </row>
    <row r="10" spans="1:13" s="58" customFormat="1" ht="15.75" customHeight="1">
      <c r="A10" s="54"/>
      <c r="B10" s="55">
        <v>20</v>
      </c>
      <c r="C10" s="55"/>
      <c r="D10" s="80"/>
      <c r="E10" s="55">
        <v>10</v>
      </c>
      <c r="F10" s="55"/>
      <c r="G10" s="72"/>
      <c r="H10" s="55"/>
      <c r="I10" s="59"/>
      <c r="J10" s="60"/>
      <c r="K10" s="55"/>
      <c r="L10" s="55"/>
      <c r="M10" s="57"/>
    </row>
    <row r="11" spans="1:13" s="58" customFormat="1" ht="15.75" customHeight="1">
      <c r="A11" s="54"/>
      <c r="B11" s="55"/>
      <c r="C11" s="55"/>
      <c r="D11" s="76"/>
      <c r="E11" s="55">
        <v>20</v>
      </c>
      <c r="F11" s="55"/>
      <c r="G11" s="72"/>
      <c r="H11" s="55"/>
      <c r="I11" s="55"/>
      <c r="J11" s="60"/>
      <c r="K11" s="55"/>
      <c r="L11" s="55"/>
      <c r="M11" s="57"/>
    </row>
    <row r="12" spans="1:13" s="58" customFormat="1" ht="15.75" customHeight="1">
      <c r="A12" s="54"/>
      <c r="B12" s="55"/>
      <c r="C12" s="55"/>
      <c r="D12" s="76"/>
      <c r="E12" s="55">
        <v>10</v>
      </c>
      <c r="F12" s="55"/>
      <c r="G12" s="72"/>
      <c r="H12" s="55"/>
      <c r="I12" s="55"/>
      <c r="J12" s="60"/>
      <c r="K12" s="55"/>
      <c r="L12" s="55"/>
      <c r="M12" s="57"/>
    </row>
    <row r="13" spans="1:13" s="58" customFormat="1" ht="15.75" customHeight="1">
      <c r="A13" s="54"/>
      <c r="B13" s="55"/>
      <c r="C13" s="55"/>
      <c r="D13" s="76"/>
      <c r="E13" s="55">
        <v>30</v>
      </c>
      <c r="F13" s="55"/>
      <c r="G13" s="72"/>
      <c r="H13" s="55"/>
      <c r="I13" s="55"/>
      <c r="J13" s="60"/>
      <c r="K13" s="55"/>
      <c r="L13" s="55"/>
      <c r="M13" s="57"/>
    </row>
    <row r="14" spans="1:13" s="58" customFormat="1" ht="15.75" customHeight="1">
      <c r="A14" s="54"/>
      <c r="B14" s="55"/>
      <c r="C14" s="55"/>
      <c r="D14" s="76"/>
      <c r="E14" s="55">
        <v>-40</v>
      </c>
      <c r="F14" s="55"/>
      <c r="G14" s="72"/>
      <c r="H14" s="55"/>
      <c r="I14" s="55"/>
      <c r="J14" s="60"/>
      <c r="K14" s="55"/>
      <c r="L14" s="55"/>
      <c r="M14" s="57"/>
    </row>
    <row r="15" spans="1:13" s="58" customFormat="1" ht="15.75" customHeight="1">
      <c r="A15" s="54"/>
      <c r="B15" s="55"/>
      <c r="C15" s="55"/>
      <c r="D15" s="76"/>
      <c r="E15" s="55">
        <v>20</v>
      </c>
      <c r="F15" s="55"/>
      <c r="G15" s="72"/>
      <c r="H15" s="55"/>
      <c r="I15" s="55"/>
      <c r="J15" s="60"/>
      <c r="K15" s="55"/>
      <c r="L15" s="55"/>
      <c r="M15" s="57"/>
    </row>
    <row r="16" spans="1:13" s="58" customFormat="1" ht="15.75" customHeight="1">
      <c r="A16" s="54"/>
      <c r="B16" s="55"/>
      <c r="C16" s="55"/>
      <c r="D16" s="80"/>
      <c r="E16" s="55">
        <v>40</v>
      </c>
      <c r="F16" s="55"/>
      <c r="G16" s="72"/>
      <c r="H16" s="55"/>
      <c r="I16" s="55"/>
      <c r="J16" s="60"/>
      <c r="K16" s="55"/>
      <c r="L16" s="55"/>
      <c r="M16" s="57"/>
    </row>
    <row r="17" spans="1:13" s="58" customFormat="1" ht="15.75" customHeight="1">
      <c r="A17" s="54"/>
      <c r="B17" s="55"/>
      <c r="C17" s="55"/>
      <c r="D17" s="80"/>
      <c r="E17" s="55">
        <v>50</v>
      </c>
      <c r="F17" s="55"/>
      <c r="G17" s="72"/>
      <c r="H17" s="55"/>
      <c r="I17" s="55"/>
      <c r="J17" s="60"/>
      <c r="K17" s="55"/>
      <c r="L17" s="55"/>
      <c r="M17" s="57"/>
    </row>
    <row r="18" spans="1:13" s="58" customFormat="1" ht="15.75" customHeight="1">
      <c r="A18" s="54"/>
      <c r="B18" s="55"/>
      <c r="C18" s="55"/>
      <c r="D18" s="80"/>
      <c r="E18" s="55">
        <v>40</v>
      </c>
      <c r="F18" s="55"/>
      <c r="G18" s="72"/>
      <c r="H18" s="55"/>
      <c r="I18" s="55"/>
      <c r="J18" s="60"/>
      <c r="K18" s="55"/>
      <c r="L18" s="55"/>
      <c r="M18" s="57"/>
    </row>
    <row r="19" spans="1:13" s="58" customFormat="1" ht="15.75" customHeight="1">
      <c r="A19" s="54"/>
      <c r="B19" s="55"/>
      <c r="C19" s="55"/>
      <c r="D19" s="80"/>
      <c r="E19" s="55">
        <v>10</v>
      </c>
      <c r="F19" s="55"/>
      <c r="G19" s="72"/>
      <c r="H19" s="55"/>
      <c r="I19" s="55"/>
      <c r="J19" s="60"/>
      <c r="K19" s="55"/>
      <c r="L19" s="55"/>
      <c r="M19" s="57"/>
    </row>
    <row r="20" spans="1:13" s="58" customFormat="1" ht="15.75" customHeight="1">
      <c r="A20" s="54"/>
      <c r="B20" s="55"/>
      <c r="C20" s="55"/>
      <c r="D20" s="80"/>
      <c r="E20" s="55">
        <v>10</v>
      </c>
      <c r="F20" s="55"/>
      <c r="G20" s="72"/>
      <c r="H20" s="55"/>
      <c r="I20" s="55"/>
      <c r="J20" s="60"/>
      <c r="K20" s="55"/>
      <c r="L20" s="55"/>
      <c r="M20" s="57"/>
    </row>
    <row r="21" spans="1:13" s="58" customFormat="1" ht="15.75" customHeight="1">
      <c r="A21" s="54"/>
      <c r="B21" s="55"/>
      <c r="C21" s="55"/>
      <c r="D21" s="76"/>
      <c r="E21" s="55">
        <v>20</v>
      </c>
      <c r="F21" s="55"/>
      <c r="G21" s="72"/>
      <c r="H21" s="55"/>
      <c r="I21" s="55"/>
      <c r="J21" s="60"/>
      <c r="K21" s="55"/>
      <c r="L21" s="55"/>
      <c r="M21" s="57"/>
    </row>
    <row r="22" spans="1:13" s="58" customFormat="1" ht="15.75" customHeight="1">
      <c r="A22" s="54"/>
      <c r="B22" s="55"/>
      <c r="C22" s="55"/>
      <c r="D22" s="76"/>
      <c r="E22" s="55"/>
      <c r="F22" s="55"/>
      <c r="G22" s="72"/>
      <c r="H22" s="55"/>
      <c r="I22" s="55"/>
      <c r="J22" s="60"/>
      <c r="K22" s="55"/>
      <c r="L22" s="55"/>
      <c r="M22" s="57"/>
    </row>
    <row r="23" spans="1:13" s="58" customFormat="1" ht="15.75" customHeight="1">
      <c r="A23" s="54"/>
      <c r="B23" s="55"/>
      <c r="C23" s="55"/>
      <c r="D23" s="76"/>
      <c r="E23" s="55"/>
      <c r="F23" s="55"/>
      <c r="G23" s="72"/>
      <c r="H23" s="55"/>
      <c r="I23" s="55"/>
      <c r="J23" s="60"/>
      <c r="K23" s="55"/>
      <c r="L23" s="55"/>
      <c r="M23" s="57"/>
    </row>
    <row r="24" spans="1:13" s="58" customFormat="1" ht="15.75" customHeight="1">
      <c r="A24" s="54"/>
      <c r="B24" s="55"/>
      <c r="C24" s="55"/>
      <c r="D24" s="76"/>
      <c r="E24" s="55"/>
      <c r="F24" s="55"/>
      <c r="G24" s="72"/>
      <c r="H24" s="55"/>
      <c r="I24" s="55"/>
      <c r="J24" s="60"/>
      <c r="K24" s="55"/>
      <c r="L24" s="55"/>
      <c r="M24" s="57"/>
    </row>
    <row r="25" spans="1:13" s="58" customFormat="1" ht="15.75" customHeight="1">
      <c r="A25" s="54"/>
      <c r="B25" s="55"/>
      <c r="C25" s="55"/>
      <c r="D25" s="76"/>
      <c r="E25" s="55"/>
      <c r="F25" s="55"/>
      <c r="G25" s="72"/>
      <c r="H25" s="55"/>
      <c r="I25" s="55"/>
      <c r="J25" s="60"/>
      <c r="K25" s="55"/>
      <c r="L25" s="55"/>
      <c r="M25" s="57"/>
    </row>
    <row r="26" spans="1:13" s="19" customFormat="1" ht="11.25" customHeight="1" hidden="1">
      <c r="A26" s="15"/>
      <c r="B26" s="16"/>
      <c r="C26" s="16"/>
      <c r="D26" s="77"/>
      <c r="E26" s="16"/>
      <c r="F26" s="16"/>
      <c r="G26" s="78"/>
      <c r="H26" s="16"/>
      <c r="I26" s="16"/>
      <c r="J26" s="17"/>
      <c r="K26" s="16"/>
      <c r="L26" s="16"/>
      <c r="M26" s="18"/>
    </row>
    <row r="27" spans="1:13" s="19" customFormat="1" ht="11.25" customHeight="1" hidden="1">
      <c r="A27" s="15"/>
      <c r="B27" s="16"/>
      <c r="C27" s="16"/>
      <c r="D27" s="77"/>
      <c r="E27" s="16"/>
      <c r="F27" s="16"/>
      <c r="G27" s="78"/>
      <c r="H27" s="16"/>
      <c r="I27" s="16"/>
      <c r="J27" s="17"/>
      <c r="K27" s="16"/>
      <c r="L27" s="16"/>
      <c r="M27" s="18"/>
    </row>
    <row r="28" spans="1:13" s="19" customFormat="1" ht="11.25" customHeight="1" hidden="1">
      <c r="A28" s="15"/>
      <c r="B28" s="16"/>
      <c r="C28" s="16"/>
      <c r="D28" s="77"/>
      <c r="E28" s="16"/>
      <c r="F28" s="16"/>
      <c r="G28" s="78"/>
      <c r="H28" s="16"/>
      <c r="I28" s="16"/>
      <c r="J28" s="17"/>
      <c r="K28" s="16"/>
      <c r="L28" s="16"/>
      <c r="M28" s="18"/>
    </row>
    <row r="29" spans="1:13" s="19" customFormat="1" ht="11.25" customHeight="1" hidden="1">
      <c r="A29" s="15"/>
      <c r="B29" s="16"/>
      <c r="C29" s="16"/>
      <c r="D29" s="77"/>
      <c r="E29" s="16"/>
      <c r="F29" s="16"/>
      <c r="G29" s="78"/>
      <c r="H29" s="16"/>
      <c r="I29" s="16"/>
      <c r="J29" s="17"/>
      <c r="K29" s="16"/>
      <c r="L29" s="16"/>
      <c r="M29" s="18"/>
    </row>
    <row r="30" spans="1:13" s="19" customFormat="1" ht="11.25" customHeight="1" hidden="1">
      <c r="A30" s="15"/>
      <c r="B30" s="16"/>
      <c r="C30" s="16"/>
      <c r="D30" s="77"/>
      <c r="E30" s="16"/>
      <c r="F30" s="16"/>
      <c r="G30" s="78"/>
      <c r="H30" s="16"/>
      <c r="I30" s="16"/>
      <c r="J30" s="17"/>
      <c r="K30" s="16"/>
      <c r="L30" s="16"/>
      <c r="M30" s="18"/>
    </row>
    <row r="31" spans="2:12" ht="11.25" customHeight="1" hidden="1">
      <c r="B31" s="16"/>
      <c r="C31" s="20"/>
      <c r="D31" s="21"/>
      <c r="E31" s="16"/>
      <c r="F31" s="20"/>
      <c r="G31" s="22"/>
      <c r="H31" s="16"/>
      <c r="I31" s="20"/>
      <c r="K31" s="16"/>
      <c r="L31" s="20"/>
    </row>
    <row r="32" spans="2:12" ht="11.25" customHeight="1" hidden="1">
      <c r="B32" s="16"/>
      <c r="C32" s="20"/>
      <c r="D32" s="21"/>
      <c r="E32" s="16"/>
      <c r="F32" s="20"/>
      <c r="G32" s="22"/>
      <c r="H32" s="16"/>
      <c r="I32" s="20"/>
      <c r="K32" s="16"/>
      <c r="L32" s="20"/>
    </row>
    <row r="33" spans="2:12" ht="11.25" customHeight="1" hidden="1">
      <c r="B33" s="16"/>
      <c r="C33" s="20"/>
      <c r="D33" s="21"/>
      <c r="E33" s="16"/>
      <c r="F33" s="20"/>
      <c r="G33" s="22"/>
      <c r="H33" s="16"/>
      <c r="I33" s="20"/>
      <c r="K33" s="16"/>
      <c r="L33" s="20"/>
    </row>
    <row r="34" spans="2:12" ht="12.75" customHeight="1" hidden="1">
      <c r="B34" s="16"/>
      <c r="C34" s="20"/>
      <c r="D34" s="21"/>
      <c r="E34" s="16"/>
      <c r="F34" s="20"/>
      <c r="G34" s="22"/>
      <c r="H34" s="16"/>
      <c r="I34" s="20"/>
      <c r="K34" s="16"/>
      <c r="L34" s="20"/>
    </row>
    <row r="35" spans="2:12" ht="12.75" customHeight="1" hidden="1">
      <c r="B35" s="16"/>
      <c r="C35" s="20"/>
      <c r="D35" s="21"/>
      <c r="E35" s="16"/>
      <c r="F35" s="20"/>
      <c r="G35" s="22"/>
      <c r="H35" s="16"/>
      <c r="I35" s="20"/>
      <c r="K35" s="16"/>
      <c r="L35" s="20"/>
    </row>
    <row r="36" spans="11:12" ht="12.75">
      <c r="K36" s="2"/>
      <c r="L36" s="2"/>
    </row>
    <row r="37" spans="11:12" ht="12.75">
      <c r="K37" s="2"/>
      <c r="L37" s="2"/>
    </row>
    <row r="38" spans="2:12" ht="23.25">
      <c r="B38" s="23">
        <f>SUM(B6:B30)</f>
        <v>100</v>
      </c>
      <c r="C38" s="24">
        <f>SUM(C6:C30)</f>
        <v>0</v>
      </c>
      <c r="D38" s="25"/>
      <c r="E38" s="23">
        <f>SUM(E6:E30)</f>
        <v>180</v>
      </c>
      <c r="F38" s="26">
        <f>SUM(F6:F30)</f>
        <v>0</v>
      </c>
      <c r="G38" s="25"/>
      <c r="H38" s="23">
        <f>SUM(H6:H30)</f>
        <v>20</v>
      </c>
      <c r="I38" s="26">
        <f>SUM(I6:I30)</f>
        <v>0</v>
      </c>
      <c r="K38" s="23">
        <f>SUM(K6:K30)</f>
        <v>70</v>
      </c>
      <c r="L38" s="26">
        <f>SUM(L6:L30)</f>
        <v>0</v>
      </c>
    </row>
    <row r="39" spans="2:12" ht="20.25">
      <c r="B39" s="27"/>
      <c r="C39" s="28"/>
      <c r="E39" s="27"/>
      <c r="F39" s="29"/>
      <c r="H39" s="27"/>
      <c r="I39" s="29"/>
      <c r="K39" s="27"/>
      <c r="L39" s="29"/>
    </row>
    <row r="40" spans="2:12" ht="23.25">
      <c r="B40" s="30" t="s">
        <v>1</v>
      </c>
      <c r="C40" s="31">
        <f>SUM(B6:C35,C39)</f>
        <v>100</v>
      </c>
      <c r="E40" s="30" t="s">
        <v>1</v>
      </c>
      <c r="F40" s="31">
        <f>SUM(E6:F35,F39)</f>
        <v>180</v>
      </c>
      <c r="H40" s="30" t="s">
        <v>1</v>
      </c>
      <c r="I40" s="31">
        <f>SUM(H6:I35,I39)</f>
        <v>20</v>
      </c>
      <c r="K40" s="30" t="s">
        <v>1</v>
      </c>
      <c r="L40" s="31">
        <f>SUM(K6:L35,L39)</f>
        <v>70</v>
      </c>
    </row>
    <row r="44" spans="2:12" ht="12.75">
      <c r="B44" s="79" t="s">
        <v>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2" t="s">
        <v>3</v>
      </c>
      <c r="K45" s="2"/>
      <c r="L45" s="2"/>
    </row>
    <row r="46" spans="2:9" ht="12.75">
      <c r="B46" s="32" t="str">
        <f>B2</f>
        <v>Мельников</v>
      </c>
      <c r="C46" s="33">
        <f>C40</f>
        <v>100</v>
      </c>
      <c r="D46" s="34"/>
      <c r="E46" s="35"/>
      <c r="F46" s="36">
        <f>SUM(C46,E46)</f>
        <v>100</v>
      </c>
      <c r="G46" s="34"/>
      <c r="H46" s="37">
        <f>C39</f>
        <v>0</v>
      </c>
      <c r="I46" s="36">
        <f>SUM(F46,H46)</f>
        <v>100</v>
      </c>
    </row>
    <row r="47" spans="2:9" ht="12.75">
      <c r="B47" s="32" t="str">
        <f>E2</f>
        <v>Плотников</v>
      </c>
      <c r="C47" s="33">
        <f>F40</f>
        <v>180</v>
      </c>
      <c r="D47" s="34"/>
      <c r="E47" s="35"/>
      <c r="F47" s="36">
        <f>SUM(E47,C47)</f>
        <v>180</v>
      </c>
      <c r="G47" s="34"/>
      <c r="H47" s="37">
        <f>F39</f>
        <v>0</v>
      </c>
      <c r="I47" s="36">
        <f>SUM(H47,F47)</f>
        <v>180</v>
      </c>
    </row>
    <row r="48" spans="2:9" ht="12.75">
      <c r="B48" s="32" t="str">
        <f>H2</f>
        <v>Малютин</v>
      </c>
      <c r="C48" s="33">
        <f>I40</f>
        <v>20</v>
      </c>
      <c r="D48" s="34"/>
      <c r="E48" s="35"/>
      <c r="F48" s="36">
        <f>SUM(E48,C48)</f>
        <v>20</v>
      </c>
      <c r="G48" s="34"/>
      <c r="H48" s="37">
        <f>I39</f>
        <v>0</v>
      </c>
      <c r="I48" s="36">
        <f>SUM(H48,F48)</f>
        <v>20</v>
      </c>
    </row>
    <row r="49" spans="2:9" ht="12.75">
      <c r="B49" s="32" t="str">
        <f>K2</f>
        <v>Банзаров</v>
      </c>
      <c r="C49" s="33">
        <f>L40</f>
        <v>70</v>
      </c>
      <c r="D49" s="34"/>
      <c r="E49" s="35"/>
      <c r="F49" s="36">
        <f>SUM(E49,C49)</f>
        <v>70</v>
      </c>
      <c r="G49" s="34"/>
      <c r="H49" s="37">
        <f>L39</f>
        <v>0</v>
      </c>
      <c r="I49" s="36">
        <f>SUM(H49,F49)</f>
        <v>70</v>
      </c>
    </row>
    <row r="53" spans="3:9" ht="12.75">
      <c r="C53" s="16" t="s">
        <v>4</v>
      </c>
      <c r="I53" s="16" t="s">
        <v>4</v>
      </c>
    </row>
    <row r="54" spans="3:9" ht="12.75">
      <c r="C54" s="16"/>
      <c r="I54" s="16"/>
    </row>
    <row r="55" spans="3:9" ht="12.75">
      <c r="C55" s="16"/>
      <c r="I55" s="16"/>
    </row>
    <row r="56" spans="3:9" ht="12.75">
      <c r="C56" s="16"/>
      <c r="I56" s="16"/>
    </row>
    <row r="57" spans="3:9" ht="12.75">
      <c r="C57" s="16"/>
      <c r="I57" s="16"/>
    </row>
    <row r="58" spans="3:9" ht="12.75">
      <c r="C58" s="16"/>
      <c r="I58" s="16"/>
    </row>
  </sheetData>
  <sheetProtection selectLockedCells="1" selectUnlockedCells="1"/>
  <mergeCells count="20">
    <mergeCell ref="D21:D25"/>
    <mergeCell ref="G21:G25"/>
    <mergeCell ref="D26:D30"/>
    <mergeCell ref="G26:G30"/>
    <mergeCell ref="B44:L44"/>
    <mergeCell ref="D6:D10"/>
    <mergeCell ref="G6:G10"/>
    <mergeCell ref="D11:D15"/>
    <mergeCell ref="G11:G15"/>
    <mergeCell ref="D16:D20"/>
    <mergeCell ref="G16:G20"/>
    <mergeCell ref="A1:J1"/>
    <mergeCell ref="B2:C2"/>
    <mergeCell ref="E2:F2"/>
    <mergeCell ref="H2:I2"/>
    <mergeCell ref="K2:L2"/>
    <mergeCell ref="B3:C3"/>
    <mergeCell ref="E3:F3"/>
    <mergeCell ref="H3:I3"/>
    <mergeCell ref="K3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Egor</cp:lastModifiedBy>
  <dcterms:created xsi:type="dcterms:W3CDTF">2016-12-25T08:49:29Z</dcterms:created>
  <dcterms:modified xsi:type="dcterms:W3CDTF">2016-12-29T10:14:35Z</dcterms:modified>
  <cp:category/>
  <cp:version/>
  <cp:contentType/>
  <cp:contentStatus/>
</cp:coreProperties>
</file>