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700" firstSheet="3" activeTab="14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10" sheetId="10" r:id="rId10"/>
    <sheet name="Б11" sheetId="11" r:id="rId11"/>
    <sheet name="Б12" sheetId="12" r:id="rId12"/>
    <sheet name="Б13" sheetId="13" r:id="rId13"/>
    <sheet name="Б14" sheetId="14" r:id="rId14"/>
    <sheet name="Бой15Финал" sheetId="15" r:id="rId15"/>
  </sheets>
  <definedNames/>
  <calcPr fullCalcOnLoad="1"/>
</workbook>
</file>

<file path=xl/sharedStrings.xml><?xml version="1.0" encoding="utf-8"?>
<sst xmlns="http://schemas.openxmlformats.org/spreadsheetml/2006/main" count="196" uniqueCount="51">
  <si>
    <t>Бой № 1</t>
  </si>
  <si>
    <t>Бой № 9</t>
  </si>
  <si>
    <t>Бой № 8</t>
  </si>
  <si>
    <t>Бой № 7</t>
  </si>
  <si>
    <t>Бой № 6</t>
  </si>
  <si>
    <t>Бой № 5</t>
  </si>
  <si>
    <t>Бой № 4</t>
  </si>
  <si>
    <t>Итог</t>
  </si>
  <si>
    <t>ЗДЕСЬ НИЧЕГО НЕ ПИСАТЬ, СЧИТАЕТСЯ САМО!!!</t>
  </si>
  <si>
    <t>ИТОГО (автоподсчет)</t>
  </si>
  <si>
    <t>Бой № 3</t>
  </si>
  <si>
    <t>Бой № 2</t>
  </si>
  <si>
    <t>Бой № 10</t>
  </si>
  <si>
    <t>Бой № 11</t>
  </si>
  <si>
    <t>Бой № 12</t>
  </si>
  <si>
    <t>Бой № 13</t>
  </si>
  <si>
    <t>Бой № 14</t>
  </si>
  <si>
    <t>Бой № 15 (ФИНАЛ)</t>
  </si>
  <si>
    <t>перестрелка</t>
  </si>
  <si>
    <t>Ганчуков</t>
  </si>
  <si>
    <t>Мельников</t>
  </si>
  <si>
    <t>Мухутдинов</t>
  </si>
  <si>
    <t>Шерешевский</t>
  </si>
  <si>
    <t>Тимошенко</t>
  </si>
  <si>
    <t>Ходорченко</t>
  </si>
  <si>
    <t>Галузина</t>
  </si>
  <si>
    <t>Васильев</t>
  </si>
  <si>
    <t>Петров</t>
  </si>
  <si>
    <t>Лобода</t>
  </si>
  <si>
    <t>Хан</t>
  </si>
  <si>
    <t>Буднева</t>
  </si>
  <si>
    <t>Образовский</t>
  </si>
  <si>
    <t>Питателев</t>
  </si>
  <si>
    <t>Довгерд</t>
  </si>
  <si>
    <t>Марцинкевич</t>
  </si>
  <si>
    <t>Аракчеев</t>
  </si>
  <si>
    <t>Соловов</t>
  </si>
  <si>
    <t>Березкин</t>
  </si>
  <si>
    <t>Вертунов</t>
  </si>
  <si>
    <t>Бороздин</t>
  </si>
  <si>
    <t>Беккерман</t>
  </si>
  <si>
    <t>Митриковская</t>
  </si>
  <si>
    <t>Лимарев</t>
  </si>
  <si>
    <t>Ескевич</t>
  </si>
  <si>
    <t>Трифонов</t>
  </si>
  <si>
    <t>Шмелев</t>
  </si>
  <si>
    <t>Синев</t>
  </si>
  <si>
    <t>Родыгин</t>
  </si>
  <si>
    <t>Галимов</t>
  </si>
  <si>
    <t>Кукина</t>
  </si>
  <si>
    <t>Константинов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</si>
</sst>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0"/>
      <name val="Arial Cyr"/>
      <family val="0"/>
    </font>
    <font>
      <b/>
      <sz val="12"/>
      <name val="Arial Cyr"/>
      <family val="0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10"/>
      <color indexed="13"/>
      <name val="Arial Cyr"/>
      <family val="0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sz val="16"/>
      <name val="Arial Cyr"/>
      <family val="0"/>
    </font>
    <font>
      <sz val="18"/>
      <name val="Arial Cyr"/>
      <family val="0"/>
    </font>
    <font>
      <b/>
      <sz val="50"/>
      <color indexed="9"/>
      <name val="Tahoma"/>
      <family val="2"/>
    </font>
    <font>
      <b/>
      <sz val="45"/>
      <color indexed="12"/>
      <name val="Taxoma"/>
      <family val="2"/>
    </font>
    <font>
      <b/>
      <i/>
      <sz val="45"/>
      <color indexed="12"/>
      <name val="Monotype Corsiva"/>
      <family val="4"/>
    </font>
    <font>
      <sz val="45"/>
      <name val="Arial Cyr"/>
      <family val="0"/>
    </font>
    <font>
      <b/>
      <sz val="48"/>
      <color indexed="9"/>
      <name val="Tahoma"/>
      <family val="2"/>
    </font>
    <font>
      <b/>
      <sz val="40"/>
      <color indexed="9"/>
      <name val="Tahoma"/>
      <family val="2"/>
    </font>
    <font>
      <b/>
      <sz val="42"/>
      <color indexed="9"/>
      <name val="Tahoma"/>
      <family val="2"/>
    </font>
    <font>
      <b/>
      <sz val="40"/>
      <color indexed="12"/>
      <name val="Taxoma"/>
      <family val="2"/>
    </font>
    <font>
      <b/>
      <sz val="120"/>
      <color indexed="51"/>
      <name val="DS-Digital"/>
      <family val="0"/>
    </font>
    <font>
      <b/>
      <sz val="45"/>
      <color indexed="9"/>
      <name val="Tahoma"/>
      <family val="2"/>
    </font>
    <font>
      <b/>
      <sz val="36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40"/>
      <color indexed="12"/>
      <name val="Monotype Corsiva"/>
      <family val="4"/>
    </font>
    <font>
      <sz val="40"/>
      <name val="Arial Cyr"/>
      <family val="0"/>
    </font>
    <font>
      <b/>
      <sz val="50"/>
      <color indexed="12"/>
      <name val="Taxoma"/>
      <family val="2"/>
    </font>
    <font>
      <b/>
      <i/>
      <sz val="50"/>
      <color indexed="12"/>
      <name val="Monotype Corsiva"/>
      <family val="4"/>
    </font>
    <font>
      <sz val="50"/>
      <name val="Arial Cyr"/>
      <family val="0"/>
    </font>
    <font>
      <sz val="37"/>
      <name val="Arial Cyr"/>
      <family val="0"/>
    </font>
    <font>
      <b/>
      <sz val="37"/>
      <color indexed="9"/>
      <name val="Tahoma"/>
      <family val="2"/>
    </font>
    <font>
      <b/>
      <sz val="37"/>
      <color indexed="12"/>
      <name val="Taxoma"/>
      <family val="2"/>
    </font>
    <font>
      <b/>
      <i/>
      <sz val="37"/>
      <color indexed="12"/>
      <name val="Monotype Corsiva"/>
      <family val="4"/>
    </font>
    <font>
      <sz val="43"/>
      <name val="Arial Cyr"/>
      <family val="0"/>
    </font>
    <font>
      <b/>
      <sz val="43"/>
      <color indexed="9"/>
      <name val="Tahoma"/>
      <family val="2"/>
    </font>
    <font>
      <b/>
      <sz val="43"/>
      <color indexed="12"/>
      <name val="Taxoma"/>
      <family val="2"/>
    </font>
    <font>
      <b/>
      <i/>
      <sz val="43"/>
      <color indexed="12"/>
      <name val="Monotype Corsiva"/>
      <family val="4"/>
    </font>
    <font>
      <b/>
      <sz val="4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/>
    </xf>
    <xf numFmtId="0" fontId="13" fillId="36" borderId="0" xfId="0" applyFont="1" applyFill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8" borderId="1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textRotation="90"/>
    </xf>
    <xf numFmtId="0" fontId="7" fillId="34" borderId="0" xfId="0" applyFont="1" applyFill="1" applyBorder="1" applyAlignment="1">
      <alignment horizontal="center" vertical="center" textRotation="90"/>
    </xf>
    <xf numFmtId="0" fontId="7" fillId="34" borderId="18" xfId="0" applyFont="1" applyFill="1" applyBorder="1" applyAlignment="1">
      <alignment horizontal="center" vertical="center" textRotation="90"/>
    </xf>
    <xf numFmtId="0" fontId="7" fillId="34" borderId="17" xfId="0" applyFont="1" applyFill="1" applyBorder="1" applyAlignment="1">
      <alignment horizontal="center" vertical="center" textRotation="180"/>
    </xf>
    <xf numFmtId="0" fontId="7" fillId="34" borderId="0" xfId="0" applyFont="1" applyFill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 textRotation="180"/>
    </xf>
    <xf numFmtId="0" fontId="8" fillId="39" borderId="0" xfId="0" applyFont="1" applyFill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 horizontal="right"/>
    </xf>
    <xf numFmtId="0" fontId="15" fillId="33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E10" sqref="E10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1.375" style="15" customWidth="1"/>
    <col min="4" max="4" width="1.25" style="16" customWidth="1"/>
    <col min="5" max="5" width="28.75390625" style="15" customWidth="1"/>
    <col min="6" max="6" width="22.625" style="15" customWidth="1"/>
    <col min="7" max="7" width="1.25" style="16" customWidth="1"/>
    <col min="8" max="8" width="28.75390625" style="15" customWidth="1"/>
    <col min="9" max="9" width="25.25390625" style="15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57" t="s">
        <v>23</v>
      </c>
      <c r="C2" s="58"/>
      <c r="D2" s="33"/>
      <c r="E2" s="55" t="s">
        <v>24</v>
      </c>
      <c r="F2" s="56"/>
      <c r="G2" s="34"/>
      <c r="H2" s="55" t="s">
        <v>25</v>
      </c>
      <c r="I2" s="56"/>
      <c r="J2" s="35"/>
      <c r="K2" s="55" t="s">
        <v>26</v>
      </c>
      <c r="L2" s="56"/>
    </row>
    <row r="3" spans="2:12" ht="150" customHeight="1" thickBot="1">
      <c r="B3" s="46">
        <f>C40</f>
        <v>250</v>
      </c>
      <c r="C3" s="47"/>
      <c r="D3" s="3"/>
      <c r="E3" s="46">
        <f>F40</f>
        <v>70</v>
      </c>
      <c r="F3" s="47"/>
      <c r="G3" s="3"/>
      <c r="H3" s="46">
        <f>I40</f>
        <v>40</v>
      </c>
      <c r="I3" s="47"/>
      <c r="K3" s="46">
        <f>L40</f>
        <v>10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8"/>
      <c r="E6" s="9">
        <v>10</v>
      </c>
      <c r="F6" s="9"/>
      <c r="G6" s="51"/>
      <c r="H6" s="9">
        <v>30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20</v>
      </c>
      <c r="C7" s="40"/>
      <c r="D7" s="49"/>
      <c r="E7" s="9">
        <v>-10</v>
      </c>
      <c r="F7" s="9"/>
      <c r="G7" s="52"/>
      <c r="H7" s="9">
        <v>-30</v>
      </c>
      <c r="I7" s="40"/>
      <c r="J7" s="36"/>
      <c r="K7" s="9"/>
      <c r="L7" s="9"/>
      <c r="M7" s="12"/>
    </row>
    <row r="8" spans="1:13" s="11" customFormat="1" ht="11.25">
      <c r="A8" s="8"/>
      <c r="B8" s="9">
        <v>50</v>
      </c>
      <c r="C8" s="40"/>
      <c r="D8" s="49"/>
      <c r="E8" s="9">
        <v>20</v>
      </c>
      <c r="F8" s="9"/>
      <c r="G8" s="52"/>
      <c r="H8" s="9">
        <v>30</v>
      </c>
      <c r="I8" s="40"/>
      <c r="J8" s="36"/>
      <c r="K8" s="9"/>
      <c r="L8" s="9"/>
      <c r="M8" s="12"/>
    </row>
    <row r="9" spans="1:13" s="11" customFormat="1" ht="11.25">
      <c r="A9" s="8"/>
      <c r="B9" s="9">
        <v>10</v>
      </c>
      <c r="C9" s="40"/>
      <c r="D9" s="49"/>
      <c r="E9" s="9">
        <v>50</v>
      </c>
      <c r="F9" s="9"/>
      <c r="G9" s="52"/>
      <c r="H9" s="9">
        <v>10</v>
      </c>
      <c r="I9" s="40"/>
      <c r="J9" s="36"/>
      <c r="K9" s="9"/>
      <c r="L9" s="9"/>
      <c r="M9" s="12"/>
    </row>
    <row r="10" spans="1:13" s="11" customFormat="1" ht="11.25">
      <c r="A10" s="8"/>
      <c r="B10" s="9">
        <v>20</v>
      </c>
      <c r="C10" s="9"/>
      <c r="D10" s="50"/>
      <c r="E10" s="9"/>
      <c r="F10" s="9"/>
      <c r="G10" s="53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30</v>
      </c>
      <c r="C11" s="9"/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-30</v>
      </c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40</v>
      </c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10</v>
      </c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20</v>
      </c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50</v>
      </c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20</v>
      </c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-30</v>
      </c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30</v>
      </c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250</v>
      </c>
      <c r="C38" s="25">
        <f>SUM(C6:C30)</f>
        <v>0</v>
      </c>
      <c r="D38" s="20"/>
      <c r="E38" s="30">
        <f>SUM(E6:E30)</f>
        <v>70</v>
      </c>
      <c r="F38" s="26">
        <f>SUM(F6:F30)</f>
        <v>0</v>
      </c>
      <c r="G38" s="20"/>
      <c r="H38" s="30">
        <f>SUM(H6:H30)</f>
        <v>40</v>
      </c>
      <c r="I38" s="26">
        <f>SUM(I6:I30)</f>
        <v>0</v>
      </c>
      <c r="K38" s="30">
        <f>SUM(K6:K30)</f>
        <v>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250</v>
      </c>
      <c r="E40" s="32" t="s">
        <v>9</v>
      </c>
      <c r="F40" s="29">
        <f>SUM(E6:F35,F39)</f>
        <v>70</v>
      </c>
      <c r="H40" s="32" t="s">
        <v>9</v>
      </c>
      <c r="I40" s="29">
        <f>SUM(H6:I35,I39)</f>
        <v>40</v>
      </c>
      <c r="K40" s="32" t="s">
        <v>9</v>
      </c>
      <c r="L40" s="29">
        <f>SUM(K6:L35,L39)</f>
        <v>10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Тимошенко</v>
      </c>
      <c r="C46" s="18">
        <f>C40</f>
        <v>250</v>
      </c>
      <c r="D46" s="21"/>
      <c r="E46" s="22"/>
      <c r="F46" s="23">
        <f>SUM(C46,E46)</f>
        <v>250</v>
      </c>
      <c r="G46" s="21"/>
      <c r="H46" s="19">
        <f>C39</f>
        <v>0</v>
      </c>
      <c r="I46" s="23">
        <f>SUM(F46,H46)</f>
        <v>250</v>
      </c>
    </row>
    <row r="47" spans="2:9" ht="12.75">
      <c r="B47" s="24" t="str">
        <f>E2</f>
        <v>Ходорченко</v>
      </c>
      <c r="C47" s="18">
        <f>F40</f>
        <v>70</v>
      </c>
      <c r="D47" s="21"/>
      <c r="E47" s="22"/>
      <c r="F47" s="23">
        <f>SUM(E47,C47)</f>
        <v>70</v>
      </c>
      <c r="G47" s="21"/>
      <c r="H47" s="19">
        <f>F39</f>
        <v>0</v>
      </c>
      <c r="I47" s="23">
        <f>SUM(H47,F47)</f>
        <v>70</v>
      </c>
    </row>
    <row r="48" spans="2:9" ht="12.75">
      <c r="B48" s="24" t="str">
        <f>H2</f>
        <v>Галузина</v>
      </c>
      <c r="C48" s="18">
        <f>I40</f>
        <v>40</v>
      </c>
      <c r="D48" s="21"/>
      <c r="E48" s="22"/>
      <c r="F48" s="23">
        <f>SUM(E48,C48)</f>
        <v>40</v>
      </c>
      <c r="G48" s="21"/>
      <c r="H48" s="19">
        <f>I39</f>
        <v>0</v>
      </c>
      <c r="I48" s="23">
        <f>SUM(H48,F48)</f>
        <v>40</v>
      </c>
    </row>
    <row r="49" spans="2:9" ht="12.75">
      <c r="B49" s="24" t="str">
        <f>K2</f>
        <v>Васильев</v>
      </c>
      <c r="C49" s="18">
        <f>L40</f>
        <v>10</v>
      </c>
      <c r="D49" s="21"/>
      <c r="E49" s="22"/>
      <c r="F49" s="23">
        <f>SUM(E49,C49)</f>
        <v>10</v>
      </c>
      <c r="G49" s="21"/>
      <c r="H49" s="19">
        <f>L39</f>
        <v>0</v>
      </c>
      <c r="I49" s="23">
        <f>SUM(H49,F49)</f>
        <v>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2">
      <selection activeCell="C14" sqref="C14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3.375" style="15" customWidth="1"/>
    <col min="4" max="4" width="1.25" style="16" customWidth="1"/>
    <col min="5" max="6" width="28.75390625" style="15" customWidth="1"/>
    <col min="7" max="7" width="1.25" style="16" customWidth="1"/>
    <col min="8" max="9" width="28.75390625" style="15" customWidth="1"/>
    <col min="10" max="10" width="0.875" style="1" customWidth="1"/>
    <col min="11" max="11" width="28.75390625" style="0" customWidth="1"/>
    <col min="12" max="12" width="22.875" style="0" customWidth="1"/>
    <col min="13" max="13" width="13.25390625" style="1" customWidth="1"/>
  </cols>
  <sheetData>
    <row r="1" spans="1:10" ht="16.5" thickBo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85" customFormat="1" ht="75" customHeight="1" thickBot="1">
      <c r="A2" s="84"/>
      <c r="B2" s="68" t="s">
        <v>31</v>
      </c>
      <c r="C2" s="69"/>
      <c r="D2" s="70"/>
      <c r="E2" s="68" t="s">
        <v>37</v>
      </c>
      <c r="F2" s="69"/>
      <c r="G2" s="71"/>
      <c r="H2" s="68" t="s">
        <v>24</v>
      </c>
      <c r="I2" s="69"/>
      <c r="J2" s="72"/>
      <c r="K2" s="68" t="s">
        <v>29</v>
      </c>
      <c r="L2" s="69"/>
      <c r="M2" s="72"/>
    </row>
    <row r="3" spans="2:12" ht="179.25" customHeight="1" thickBot="1">
      <c r="B3" s="46">
        <f>C40</f>
        <v>170</v>
      </c>
      <c r="C3" s="47"/>
      <c r="D3" s="3"/>
      <c r="E3" s="46">
        <f>F40</f>
        <v>220</v>
      </c>
      <c r="F3" s="47"/>
      <c r="G3" s="3"/>
      <c r="H3" s="46">
        <f>I40</f>
        <v>140</v>
      </c>
      <c r="I3" s="47"/>
      <c r="K3" s="46">
        <f>L40</f>
        <v>30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>
        <v>20</v>
      </c>
      <c r="D6" s="48"/>
      <c r="E6" s="9">
        <v>20</v>
      </c>
      <c r="F6" s="9">
        <v>10</v>
      </c>
      <c r="G6" s="51"/>
      <c r="H6" s="9">
        <v>-10</v>
      </c>
      <c r="I6" s="40">
        <v>50</v>
      </c>
      <c r="J6" s="36"/>
      <c r="K6" s="9">
        <v>30</v>
      </c>
      <c r="L6" s="9"/>
      <c r="M6" s="12"/>
    </row>
    <row r="7" spans="1:13" s="11" customFormat="1" ht="11.25">
      <c r="A7" s="8"/>
      <c r="B7" s="9"/>
      <c r="C7" s="40">
        <v>50</v>
      </c>
      <c r="D7" s="49"/>
      <c r="E7" s="9"/>
      <c r="F7" s="9">
        <v>20</v>
      </c>
      <c r="G7" s="52"/>
      <c r="H7" s="9">
        <v>30</v>
      </c>
      <c r="I7" s="40">
        <v>-30</v>
      </c>
      <c r="J7" s="36"/>
      <c r="K7" s="9"/>
      <c r="L7" s="9"/>
      <c r="M7" s="12"/>
    </row>
    <row r="8" spans="1:13" s="11" customFormat="1" ht="11.25">
      <c r="A8" s="8"/>
      <c r="B8" s="9"/>
      <c r="C8" s="40">
        <v>50</v>
      </c>
      <c r="D8" s="49"/>
      <c r="E8" s="9"/>
      <c r="F8" s="9">
        <v>-30</v>
      </c>
      <c r="G8" s="52"/>
      <c r="H8" s="9">
        <v>50</v>
      </c>
      <c r="I8" s="40"/>
      <c r="J8" s="36"/>
      <c r="K8" s="9"/>
      <c r="L8" s="9"/>
      <c r="M8" s="12"/>
    </row>
    <row r="9" spans="1:13" s="11" customFormat="1" ht="11.25">
      <c r="A9" s="8"/>
      <c r="B9" s="9"/>
      <c r="C9" s="40">
        <v>-20</v>
      </c>
      <c r="D9" s="49"/>
      <c r="E9" s="9"/>
      <c r="F9" s="9">
        <v>10</v>
      </c>
      <c r="G9" s="52"/>
      <c r="H9" s="9">
        <v>30</v>
      </c>
      <c r="I9" s="40"/>
      <c r="J9" s="36"/>
      <c r="K9" s="9"/>
      <c r="L9" s="9"/>
      <c r="M9" s="12"/>
    </row>
    <row r="10" spans="1:13" s="11" customFormat="1" ht="11.25">
      <c r="A10" s="8"/>
      <c r="B10" s="9"/>
      <c r="C10" s="75">
        <v>-10</v>
      </c>
      <c r="D10" s="50"/>
      <c r="E10" s="9"/>
      <c r="F10" s="9">
        <v>50</v>
      </c>
      <c r="G10" s="53"/>
      <c r="H10" s="9">
        <v>20</v>
      </c>
      <c r="I10" s="39"/>
      <c r="J10" s="36"/>
      <c r="K10" s="9"/>
      <c r="L10" s="9"/>
      <c r="M10" s="12"/>
    </row>
    <row r="11" spans="1:13" s="11" customFormat="1" ht="11.25">
      <c r="A11" s="8"/>
      <c r="B11" s="9"/>
      <c r="C11" s="9">
        <v>10</v>
      </c>
      <c r="D11" s="49"/>
      <c r="E11" s="9"/>
      <c r="F11" s="9">
        <v>10</v>
      </c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>
        <v>30</v>
      </c>
      <c r="D12" s="49"/>
      <c r="E12" s="9"/>
      <c r="F12" s="9">
        <v>20</v>
      </c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>
        <v>40</v>
      </c>
      <c r="D13" s="49"/>
      <c r="E13" s="9"/>
      <c r="F13" s="9">
        <v>-10</v>
      </c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>
        <v>20</v>
      </c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>
        <v>30</v>
      </c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>
        <v>40</v>
      </c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>
        <v>-10</v>
      </c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>
        <v>40</v>
      </c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0</v>
      </c>
      <c r="C38" s="25">
        <f>SUM(C6:C30)</f>
        <v>170</v>
      </c>
      <c r="D38" s="20"/>
      <c r="E38" s="30">
        <f>SUM(E6:E30)</f>
        <v>20</v>
      </c>
      <c r="F38" s="26">
        <f>SUM(F6:F30)</f>
        <v>200</v>
      </c>
      <c r="G38" s="20"/>
      <c r="H38" s="30">
        <f>SUM(H6:H30)</f>
        <v>120</v>
      </c>
      <c r="I38" s="26">
        <f>SUM(I6:I30)</f>
        <v>20</v>
      </c>
      <c r="K38" s="30">
        <f>SUM(K6:K30)</f>
        <v>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170</v>
      </c>
      <c r="E40" s="32" t="s">
        <v>9</v>
      </c>
      <c r="F40" s="29">
        <f>SUM(E6:F35,F39)</f>
        <v>220</v>
      </c>
      <c r="H40" s="32" t="s">
        <v>9</v>
      </c>
      <c r="I40" s="29">
        <f>SUM(H6:I35,I39)</f>
        <v>140</v>
      </c>
      <c r="K40" s="32" t="s">
        <v>9</v>
      </c>
      <c r="L40" s="29">
        <f>SUM(K6:L35,L39)</f>
        <v>30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Образовский</v>
      </c>
      <c r="C46" s="18">
        <f>C40</f>
        <v>170</v>
      </c>
      <c r="D46" s="21"/>
      <c r="E46" s="22"/>
      <c r="F46" s="23">
        <f>SUM(C46,E46)</f>
        <v>170</v>
      </c>
      <c r="G46" s="21"/>
      <c r="H46" s="19">
        <f>C39</f>
        <v>0</v>
      </c>
      <c r="I46" s="23">
        <f>SUM(F46,H46)</f>
        <v>170</v>
      </c>
    </row>
    <row r="47" spans="2:9" ht="12.75">
      <c r="B47" s="24" t="str">
        <f>E2</f>
        <v>Березкин</v>
      </c>
      <c r="C47" s="18">
        <f>F40</f>
        <v>220</v>
      </c>
      <c r="D47" s="21"/>
      <c r="E47" s="22"/>
      <c r="F47" s="23">
        <f>SUM(E47,C47)</f>
        <v>220</v>
      </c>
      <c r="G47" s="21"/>
      <c r="H47" s="19">
        <f>F39</f>
        <v>0</v>
      </c>
      <c r="I47" s="23">
        <f>SUM(H47,F47)</f>
        <v>220</v>
      </c>
    </row>
    <row r="48" spans="2:9" ht="12.75">
      <c r="B48" s="24" t="str">
        <f>H2</f>
        <v>Ходорченко</v>
      </c>
      <c r="C48" s="18">
        <f>I40</f>
        <v>140</v>
      </c>
      <c r="D48" s="21"/>
      <c r="E48" s="22"/>
      <c r="F48" s="23">
        <f>SUM(E48,C48)</f>
        <v>140</v>
      </c>
      <c r="G48" s="21"/>
      <c r="H48" s="19">
        <f>I39</f>
        <v>0</v>
      </c>
      <c r="I48" s="23">
        <f>SUM(H48,F48)</f>
        <v>140</v>
      </c>
    </row>
    <row r="49" spans="2:9" ht="12.75">
      <c r="B49" s="24" t="str">
        <f>K2</f>
        <v>Хан</v>
      </c>
      <c r="C49" s="18">
        <f>L40</f>
        <v>30</v>
      </c>
      <c r="D49" s="21"/>
      <c r="E49" s="22"/>
      <c r="F49" s="23">
        <f>SUM(E49,C49)</f>
        <v>30</v>
      </c>
      <c r="G49" s="21"/>
      <c r="H49" s="19">
        <f>L39</f>
        <v>0</v>
      </c>
      <c r="I49" s="23">
        <f>SUM(H49,F49)</f>
        <v>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H15" sqref="H15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4.00390625" style="15" customWidth="1"/>
    <col min="4" max="4" width="1.25" style="16" customWidth="1"/>
    <col min="5" max="5" width="28.75390625" style="15" customWidth="1"/>
    <col min="6" max="6" width="24.625" style="15" customWidth="1"/>
    <col min="7" max="7" width="1.25" style="16" customWidth="1"/>
    <col min="8" max="8" width="28.75390625" style="15" customWidth="1"/>
    <col min="9" max="9" width="24.00390625" style="15" customWidth="1"/>
    <col min="10" max="10" width="0.875" style="1" customWidth="1"/>
    <col min="11" max="11" width="28.75390625" style="0" customWidth="1"/>
    <col min="12" max="12" width="31.625" style="0" customWidth="1"/>
    <col min="13" max="13" width="13.25390625" style="1" customWidth="1"/>
  </cols>
  <sheetData>
    <row r="1" spans="1:10" ht="16.5" thickBo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55" t="s">
        <v>39</v>
      </c>
      <c r="C2" s="56"/>
      <c r="D2" s="33"/>
      <c r="E2" s="55" t="s">
        <v>19</v>
      </c>
      <c r="F2" s="56"/>
      <c r="G2" s="34"/>
      <c r="H2" s="55" t="s">
        <v>46</v>
      </c>
      <c r="I2" s="56"/>
      <c r="J2" s="35"/>
      <c r="K2" s="55" t="s">
        <v>48</v>
      </c>
      <c r="L2" s="56"/>
    </row>
    <row r="3" spans="2:12" ht="172.5" customHeight="1" thickBot="1">
      <c r="B3" s="46">
        <f>C40</f>
        <v>-50</v>
      </c>
      <c r="C3" s="47"/>
      <c r="D3" s="3"/>
      <c r="E3" s="46">
        <f>F40</f>
        <v>220</v>
      </c>
      <c r="F3" s="47"/>
      <c r="G3" s="3"/>
      <c r="H3" s="63">
        <f>I40</f>
        <v>90</v>
      </c>
      <c r="I3" s="64"/>
      <c r="K3" s="46">
        <f>L40</f>
        <v>170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-10</v>
      </c>
      <c r="C6" s="40"/>
      <c r="D6" s="48"/>
      <c r="E6" s="9">
        <v>20</v>
      </c>
      <c r="F6" s="9"/>
      <c r="G6" s="51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-50</v>
      </c>
      <c r="C7" s="40"/>
      <c r="D7" s="49"/>
      <c r="E7" s="9">
        <v>10</v>
      </c>
      <c r="F7" s="9"/>
      <c r="G7" s="52"/>
      <c r="H7" s="9">
        <v>30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30</v>
      </c>
      <c r="C8" s="40"/>
      <c r="D8" s="49"/>
      <c r="E8" s="9">
        <v>20</v>
      </c>
      <c r="F8" s="9"/>
      <c r="G8" s="52"/>
      <c r="H8" s="9">
        <v>50</v>
      </c>
      <c r="I8" s="40"/>
      <c r="J8" s="36"/>
      <c r="K8" s="9">
        <v>20</v>
      </c>
      <c r="L8" s="9"/>
      <c r="M8" s="12"/>
    </row>
    <row r="9" spans="1:13" s="11" customFormat="1" ht="11.25">
      <c r="A9" s="8"/>
      <c r="B9" s="9">
        <v>10</v>
      </c>
      <c r="C9" s="40"/>
      <c r="D9" s="49"/>
      <c r="E9" s="9">
        <v>10</v>
      </c>
      <c r="F9" s="9"/>
      <c r="G9" s="52"/>
      <c r="H9" s="9">
        <v>10</v>
      </c>
      <c r="I9" s="40"/>
      <c r="J9" s="36"/>
      <c r="K9" s="9">
        <v>30</v>
      </c>
      <c r="L9" s="9"/>
      <c r="M9" s="12"/>
    </row>
    <row r="10" spans="1:13" s="11" customFormat="1" ht="11.25">
      <c r="A10" s="8"/>
      <c r="B10" s="9">
        <v>-40</v>
      </c>
      <c r="C10" s="9"/>
      <c r="D10" s="50"/>
      <c r="E10" s="9">
        <v>50</v>
      </c>
      <c r="F10" s="9"/>
      <c r="G10" s="53"/>
      <c r="H10" s="9">
        <v>40</v>
      </c>
      <c r="I10" s="39"/>
      <c r="J10" s="36"/>
      <c r="K10" s="9">
        <v>50</v>
      </c>
      <c r="L10" s="9"/>
      <c r="M10" s="12"/>
    </row>
    <row r="11" spans="1:13" s="11" customFormat="1" ht="11.25">
      <c r="A11" s="8"/>
      <c r="B11" s="9">
        <v>10</v>
      </c>
      <c r="C11" s="9"/>
      <c r="D11" s="49"/>
      <c r="E11" s="9">
        <v>20</v>
      </c>
      <c r="F11" s="9"/>
      <c r="G11" s="51"/>
      <c r="H11" s="9">
        <v>10</v>
      </c>
      <c r="I11" s="9"/>
      <c r="J11" s="36"/>
      <c r="K11" s="9">
        <v>20</v>
      </c>
      <c r="L11" s="9"/>
      <c r="M11" s="12"/>
    </row>
    <row r="12" spans="1:13" s="11" customFormat="1" ht="11.25">
      <c r="A12" s="8"/>
      <c r="B12" s="9"/>
      <c r="C12" s="9"/>
      <c r="D12" s="49"/>
      <c r="E12" s="9">
        <v>50</v>
      </c>
      <c r="F12" s="9"/>
      <c r="G12" s="52"/>
      <c r="H12" s="9">
        <v>30</v>
      </c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>
        <v>40</v>
      </c>
      <c r="F13" s="9"/>
      <c r="G13" s="52"/>
      <c r="H13" s="9">
        <v>-40</v>
      </c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>
        <v>-50</v>
      </c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-50</v>
      </c>
      <c r="C38" s="25">
        <f>SUM(C6:C30)</f>
        <v>0</v>
      </c>
      <c r="D38" s="20"/>
      <c r="E38" s="30">
        <f>SUM(E6:E30)</f>
        <v>220</v>
      </c>
      <c r="F38" s="26">
        <f>SUM(F6:F30)</f>
        <v>0</v>
      </c>
      <c r="G38" s="20"/>
      <c r="H38" s="30">
        <f>SUM(H6:H30)</f>
        <v>90</v>
      </c>
      <c r="I38" s="26">
        <f>SUM(I6:I30)</f>
        <v>0</v>
      </c>
      <c r="K38" s="30">
        <f>SUM(K6:K30)</f>
        <v>170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-50</v>
      </c>
      <c r="E40" s="32" t="s">
        <v>9</v>
      </c>
      <c r="F40" s="29">
        <f>SUM(E6:F35,F39)</f>
        <v>220</v>
      </c>
      <c r="H40" s="32" t="s">
        <v>9</v>
      </c>
      <c r="I40" s="29">
        <f>SUM(H6:I35,I39)</f>
        <v>90</v>
      </c>
      <c r="K40" s="32" t="s">
        <v>9</v>
      </c>
      <c r="L40" s="29">
        <f>SUM(K6:L35,L39)</f>
        <v>170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Бороздин</v>
      </c>
      <c r="C46" s="18">
        <f>C40</f>
        <v>-50</v>
      </c>
      <c r="D46" s="21"/>
      <c r="E46" s="22"/>
      <c r="F46" s="23">
        <f>SUM(C46,E46)</f>
        <v>-50</v>
      </c>
      <c r="G46" s="21"/>
      <c r="H46" s="19">
        <f>C39</f>
        <v>0</v>
      </c>
      <c r="I46" s="23">
        <f>SUM(F46,H46)</f>
        <v>-50</v>
      </c>
    </row>
    <row r="47" spans="2:9" ht="12.75">
      <c r="B47" s="24" t="str">
        <f>E2</f>
        <v>Ганчуков</v>
      </c>
      <c r="C47" s="18">
        <f>F40</f>
        <v>220</v>
      </c>
      <c r="D47" s="21"/>
      <c r="E47" s="22"/>
      <c r="F47" s="23">
        <f>SUM(E47,C47)</f>
        <v>220</v>
      </c>
      <c r="G47" s="21"/>
      <c r="H47" s="19">
        <f>F39</f>
        <v>0</v>
      </c>
      <c r="I47" s="23">
        <f>SUM(H47,F47)</f>
        <v>220</v>
      </c>
    </row>
    <row r="48" spans="2:9" ht="12.75">
      <c r="B48" s="24" t="str">
        <f>H2</f>
        <v>Синев</v>
      </c>
      <c r="C48" s="18">
        <f>I40</f>
        <v>90</v>
      </c>
      <c r="D48" s="21"/>
      <c r="E48" s="22"/>
      <c r="F48" s="23">
        <f>SUM(E48,C48)</f>
        <v>90</v>
      </c>
      <c r="G48" s="21"/>
      <c r="H48" s="19">
        <f>I39</f>
        <v>0</v>
      </c>
      <c r="I48" s="23">
        <f>SUM(H48,F48)</f>
        <v>90</v>
      </c>
    </row>
    <row r="49" spans="2:9" ht="12.75">
      <c r="B49" s="24" t="str">
        <f>K2</f>
        <v>Галимов</v>
      </c>
      <c r="C49" s="18">
        <f>L40</f>
        <v>170</v>
      </c>
      <c r="D49" s="21"/>
      <c r="E49" s="22"/>
      <c r="F49" s="23">
        <f>SUM(E49,C49)</f>
        <v>170</v>
      </c>
      <c r="G49" s="21"/>
      <c r="H49" s="19">
        <f>L39</f>
        <v>0</v>
      </c>
      <c r="I49" s="23">
        <f>SUM(H49,F49)</f>
        <v>170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I10" sqref="I10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103" customFormat="1" ht="75" customHeight="1" thickBot="1">
      <c r="A2" s="97"/>
      <c r="B2" s="98" t="s">
        <v>45</v>
      </c>
      <c r="C2" s="99"/>
      <c r="D2" s="100"/>
      <c r="E2" s="98" t="s">
        <v>47</v>
      </c>
      <c r="F2" s="99"/>
      <c r="G2" s="101"/>
      <c r="H2" s="98" t="s">
        <v>42</v>
      </c>
      <c r="I2" s="99"/>
      <c r="J2" s="102"/>
      <c r="K2" s="98" t="s">
        <v>20</v>
      </c>
      <c r="L2" s="99"/>
      <c r="M2" s="102"/>
    </row>
    <row r="3" spans="2:12" ht="198.75" customHeight="1" thickBot="1">
      <c r="B3" s="46">
        <f>C40</f>
        <v>-30</v>
      </c>
      <c r="C3" s="47"/>
      <c r="D3" s="3"/>
      <c r="E3" s="46">
        <f>F40</f>
        <v>60</v>
      </c>
      <c r="F3" s="47"/>
      <c r="G3" s="3"/>
      <c r="H3" s="46">
        <f>I40</f>
        <v>40</v>
      </c>
      <c r="I3" s="47"/>
      <c r="K3" s="46">
        <f>L40</f>
        <v>60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>
        <v>10</v>
      </c>
      <c r="D6" s="48"/>
      <c r="E6" s="9">
        <v>-10</v>
      </c>
      <c r="F6" s="9">
        <v>50</v>
      </c>
      <c r="G6" s="51"/>
      <c r="H6" s="9">
        <v>-20</v>
      </c>
      <c r="I6" s="40">
        <v>20</v>
      </c>
      <c r="J6" s="36"/>
      <c r="K6" s="9">
        <v>10</v>
      </c>
      <c r="L6" s="9"/>
      <c r="M6" s="12"/>
    </row>
    <row r="7" spans="1:13" s="11" customFormat="1" ht="11.25">
      <c r="A7" s="8"/>
      <c r="B7" s="9"/>
      <c r="C7" s="40">
        <v>10</v>
      </c>
      <c r="D7" s="49"/>
      <c r="E7" s="9">
        <v>20</v>
      </c>
      <c r="F7" s="9">
        <v>-10</v>
      </c>
      <c r="G7" s="52"/>
      <c r="H7" s="9"/>
      <c r="I7" s="40">
        <v>20</v>
      </c>
      <c r="J7" s="36"/>
      <c r="K7" s="9">
        <v>40</v>
      </c>
      <c r="L7" s="9"/>
      <c r="M7" s="12"/>
    </row>
    <row r="8" spans="1:13" s="11" customFormat="1" ht="11.25">
      <c r="A8" s="8"/>
      <c r="B8" s="9"/>
      <c r="C8" s="40">
        <v>-50</v>
      </c>
      <c r="D8" s="49"/>
      <c r="E8" s="9">
        <v>30</v>
      </c>
      <c r="F8" s="9">
        <v>-30</v>
      </c>
      <c r="G8" s="52"/>
      <c r="H8" s="9"/>
      <c r="I8" s="40">
        <v>-10</v>
      </c>
      <c r="J8" s="36"/>
      <c r="K8" s="9">
        <v>10</v>
      </c>
      <c r="L8" s="9"/>
      <c r="M8" s="12"/>
    </row>
    <row r="9" spans="1:13" s="11" customFormat="1" ht="11.25">
      <c r="A9" s="8"/>
      <c r="B9" s="9"/>
      <c r="C9" s="40"/>
      <c r="D9" s="49"/>
      <c r="E9" s="9">
        <v>-20</v>
      </c>
      <c r="F9" s="9">
        <v>10</v>
      </c>
      <c r="G9" s="52"/>
      <c r="H9" s="9"/>
      <c r="I9" s="40">
        <v>30</v>
      </c>
      <c r="J9" s="36"/>
      <c r="K9" s="9"/>
      <c r="L9" s="9"/>
      <c r="M9" s="12"/>
    </row>
    <row r="10" spans="1:13" s="11" customFormat="1" ht="11.25">
      <c r="A10" s="8"/>
      <c r="B10" s="9"/>
      <c r="C10" s="9"/>
      <c r="D10" s="50"/>
      <c r="E10" s="9"/>
      <c r="F10" s="9">
        <v>20</v>
      </c>
      <c r="G10" s="53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/>
      <c r="C11" s="9"/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0</v>
      </c>
      <c r="C38" s="25">
        <f>SUM(C6:C30)</f>
        <v>-30</v>
      </c>
      <c r="D38" s="20"/>
      <c r="E38" s="30">
        <f>SUM(E6:E30)</f>
        <v>20</v>
      </c>
      <c r="F38" s="26">
        <f>SUM(F6:F30)</f>
        <v>40</v>
      </c>
      <c r="G38" s="20"/>
      <c r="H38" s="30">
        <f>SUM(H6:H30)</f>
        <v>-20</v>
      </c>
      <c r="I38" s="26">
        <f>SUM(I6:I30)</f>
        <v>60</v>
      </c>
      <c r="K38" s="30">
        <f>SUM(K6:K30)</f>
        <v>60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-30</v>
      </c>
      <c r="E40" s="32" t="s">
        <v>9</v>
      </c>
      <c r="F40" s="29">
        <f>SUM(E6:F35,F39)</f>
        <v>60</v>
      </c>
      <c r="H40" s="32" t="s">
        <v>9</v>
      </c>
      <c r="I40" s="29">
        <f>SUM(H6:I35,I39)</f>
        <v>40</v>
      </c>
      <c r="K40" s="32" t="s">
        <v>9</v>
      </c>
      <c r="L40" s="29">
        <f>SUM(K6:L35,L39)</f>
        <v>60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Шмелев</v>
      </c>
      <c r="C46" s="18">
        <f>C40</f>
        <v>-30</v>
      </c>
      <c r="D46" s="21"/>
      <c r="E46" s="22"/>
      <c r="F46" s="23">
        <f>SUM(C46,E46)</f>
        <v>-30</v>
      </c>
      <c r="G46" s="21"/>
      <c r="H46" s="19">
        <f>C39</f>
        <v>0</v>
      </c>
      <c r="I46" s="23">
        <f>SUM(F46,H46)</f>
        <v>-30</v>
      </c>
    </row>
    <row r="47" spans="2:9" ht="12.75">
      <c r="B47" s="24" t="str">
        <f>E2</f>
        <v>Родыгин</v>
      </c>
      <c r="C47" s="18">
        <f>F40</f>
        <v>60</v>
      </c>
      <c r="D47" s="21"/>
      <c r="E47" s="22"/>
      <c r="F47" s="23">
        <f>SUM(E47,C47)</f>
        <v>60</v>
      </c>
      <c r="G47" s="21"/>
      <c r="H47" s="19">
        <f>F39</f>
        <v>0</v>
      </c>
      <c r="I47" s="23">
        <f>SUM(H47,F47)</f>
        <v>60</v>
      </c>
    </row>
    <row r="48" spans="2:9" ht="12.75">
      <c r="B48" s="24" t="str">
        <f>H2</f>
        <v>Лимарев</v>
      </c>
      <c r="C48" s="18">
        <f>I40</f>
        <v>40</v>
      </c>
      <c r="D48" s="21"/>
      <c r="E48" s="22"/>
      <c r="F48" s="23">
        <f>SUM(E48,C48)</f>
        <v>40</v>
      </c>
      <c r="G48" s="21"/>
      <c r="H48" s="19">
        <f>I39</f>
        <v>0</v>
      </c>
      <c r="I48" s="23">
        <f>SUM(H48,F48)</f>
        <v>40</v>
      </c>
    </row>
    <row r="49" spans="2:9" ht="12.75">
      <c r="B49" s="24" t="str">
        <f>K2</f>
        <v>Мельников</v>
      </c>
      <c r="C49" s="18">
        <f>L40</f>
        <v>60</v>
      </c>
      <c r="D49" s="21"/>
      <c r="E49" s="22"/>
      <c r="F49" s="23">
        <f>SUM(E49,C49)</f>
        <v>60</v>
      </c>
      <c r="G49" s="21"/>
      <c r="H49" s="19">
        <f>L39</f>
        <v>0</v>
      </c>
      <c r="I49" s="23">
        <f>SUM(H49,F49)</f>
        <v>60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2">
      <selection activeCell="E15" sqref="E15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5.125" style="15" customWidth="1"/>
    <col min="4" max="4" width="1.25" style="16" customWidth="1"/>
    <col min="5" max="5" width="28.75390625" style="15" customWidth="1"/>
    <col min="6" max="6" width="25.25390625" style="15" customWidth="1"/>
    <col min="7" max="7" width="1.25" style="16" customWidth="1"/>
    <col min="8" max="8" width="28.75390625" style="15" customWidth="1"/>
    <col min="9" max="9" width="25.125" style="15" customWidth="1"/>
    <col min="10" max="10" width="0.875" style="1" customWidth="1"/>
    <col min="11" max="11" width="28.75390625" style="0" customWidth="1"/>
    <col min="12" max="12" width="26.875" style="0" customWidth="1"/>
    <col min="13" max="13" width="13.25390625" style="1" customWidth="1"/>
  </cols>
  <sheetData>
    <row r="1" spans="1:10" ht="16.5" thickBo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59" t="s">
        <v>27</v>
      </c>
      <c r="C2" s="60"/>
      <c r="D2" s="33"/>
      <c r="E2" s="55" t="s">
        <v>37</v>
      </c>
      <c r="F2" s="56"/>
      <c r="G2" s="34"/>
      <c r="H2" s="55" t="s">
        <v>48</v>
      </c>
      <c r="I2" s="56"/>
      <c r="J2" s="35"/>
      <c r="K2" s="55" t="s">
        <v>20</v>
      </c>
      <c r="L2" s="56"/>
    </row>
    <row r="3" spans="2:12" ht="213" customHeight="1" thickBot="1">
      <c r="B3" s="46">
        <f>C40</f>
        <v>250</v>
      </c>
      <c r="C3" s="47"/>
      <c r="D3" s="3"/>
      <c r="E3" s="46">
        <f>F40</f>
        <v>170</v>
      </c>
      <c r="F3" s="47"/>
      <c r="G3" s="3"/>
      <c r="H3" s="46">
        <f>I40</f>
        <v>130</v>
      </c>
      <c r="I3" s="47"/>
      <c r="K3" s="46">
        <f>L40</f>
        <v>90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50</v>
      </c>
      <c r="C6" s="40"/>
      <c r="D6" s="48"/>
      <c r="E6" s="9">
        <v>10</v>
      </c>
      <c r="F6" s="9">
        <v>-10</v>
      </c>
      <c r="G6" s="51"/>
      <c r="H6" s="9">
        <v>20</v>
      </c>
      <c r="I6" s="40"/>
      <c r="J6" s="36"/>
      <c r="K6" s="9">
        <v>40</v>
      </c>
      <c r="L6" s="9">
        <v>-20</v>
      </c>
      <c r="M6" s="12"/>
    </row>
    <row r="7" spans="1:13" s="11" customFormat="1" ht="11.25">
      <c r="A7" s="8"/>
      <c r="B7" s="9">
        <v>20</v>
      </c>
      <c r="C7" s="40"/>
      <c r="D7" s="49"/>
      <c r="E7" s="9">
        <v>30</v>
      </c>
      <c r="F7" s="9">
        <v>-10</v>
      </c>
      <c r="G7" s="52"/>
      <c r="H7" s="9">
        <v>30</v>
      </c>
      <c r="I7" s="40"/>
      <c r="J7" s="36"/>
      <c r="K7" s="9">
        <v>50</v>
      </c>
      <c r="L7" s="9">
        <v>-40</v>
      </c>
      <c r="M7" s="12"/>
    </row>
    <row r="8" spans="1:13" s="11" customFormat="1" ht="11.25">
      <c r="A8" s="8"/>
      <c r="B8" s="9">
        <v>10</v>
      </c>
      <c r="C8" s="40"/>
      <c r="D8" s="49"/>
      <c r="E8" s="9">
        <v>10</v>
      </c>
      <c r="F8" s="9">
        <v>-10</v>
      </c>
      <c r="G8" s="52"/>
      <c r="H8" s="9">
        <v>40</v>
      </c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10</v>
      </c>
      <c r="C9" s="40"/>
      <c r="D9" s="49"/>
      <c r="E9" s="9">
        <v>10</v>
      </c>
      <c r="F9" s="9"/>
      <c r="G9" s="52"/>
      <c r="H9" s="9">
        <v>30</v>
      </c>
      <c r="I9" s="40"/>
      <c r="J9" s="36"/>
      <c r="K9" s="9">
        <v>50</v>
      </c>
      <c r="L9" s="9"/>
      <c r="M9" s="12"/>
    </row>
    <row r="10" spans="1:13" s="11" customFormat="1" ht="11.25">
      <c r="A10" s="8"/>
      <c r="B10" s="9">
        <v>10</v>
      </c>
      <c r="C10" s="9"/>
      <c r="D10" s="50"/>
      <c r="E10" s="9">
        <v>20</v>
      </c>
      <c r="F10" s="9"/>
      <c r="G10" s="53"/>
      <c r="H10" s="9">
        <v>10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49"/>
      <c r="E11" s="9">
        <v>40</v>
      </c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20</v>
      </c>
      <c r="C12" s="9"/>
      <c r="D12" s="49"/>
      <c r="E12" s="9">
        <v>10</v>
      </c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30</v>
      </c>
      <c r="C13" s="9"/>
      <c r="D13" s="49"/>
      <c r="E13" s="9">
        <v>20</v>
      </c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50</v>
      </c>
      <c r="C14" s="9"/>
      <c r="D14" s="49"/>
      <c r="E14" s="9">
        <v>20</v>
      </c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30</v>
      </c>
      <c r="C15" s="9"/>
      <c r="D15" s="49"/>
      <c r="E15" s="9">
        <v>10</v>
      </c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>
        <v>20</v>
      </c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 hidden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250</v>
      </c>
      <c r="C38" s="25">
        <f>SUM(C6:C30)</f>
        <v>0</v>
      </c>
      <c r="D38" s="20"/>
      <c r="E38" s="30">
        <f>SUM(E6:E30)</f>
        <v>200</v>
      </c>
      <c r="F38" s="26">
        <f>SUM(F6:F30)</f>
        <v>-30</v>
      </c>
      <c r="G38" s="20"/>
      <c r="H38" s="30">
        <f>SUM(H6:H30)</f>
        <v>130</v>
      </c>
      <c r="I38" s="26">
        <f>SUM(I6:I30)</f>
        <v>0</v>
      </c>
      <c r="K38" s="30">
        <f>SUM(K6:K30)</f>
        <v>150</v>
      </c>
      <c r="L38" s="26">
        <f>SUM(L6:L30)</f>
        <v>-60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250</v>
      </c>
      <c r="E40" s="32" t="s">
        <v>9</v>
      </c>
      <c r="F40" s="29">
        <f>SUM(E6:F35,F39)</f>
        <v>170</v>
      </c>
      <c r="H40" s="32" t="s">
        <v>9</v>
      </c>
      <c r="I40" s="29">
        <f>SUM(H6:I35,I39)</f>
        <v>130</v>
      </c>
      <c r="K40" s="32" t="s">
        <v>9</v>
      </c>
      <c r="L40" s="29">
        <f>SUM(K6:L35,L39)</f>
        <v>90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Петров</v>
      </c>
      <c r="C46" s="18">
        <f>C40</f>
        <v>250</v>
      </c>
      <c r="D46" s="21"/>
      <c r="E46" s="22"/>
      <c r="F46" s="23">
        <f>SUM(C46,E46)</f>
        <v>250</v>
      </c>
      <c r="G46" s="21"/>
      <c r="H46" s="19">
        <f>C39</f>
        <v>0</v>
      </c>
      <c r="I46" s="23">
        <f>SUM(F46,H46)</f>
        <v>250</v>
      </c>
    </row>
    <row r="47" spans="2:9" ht="12.75">
      <c r="B47" s="24" t="str">
        <f>E2</f>
        <v>Березкин</v>
      </c>
      <c r="C47" s="18">
        <f>F40</f>
        <v>170</v>
      </c>
      <c r="D47" s="21"/>
      <c r="E47" s="22"/>
      <c r="F47" s="23">
        <f>SUM(E47,C47)</f>
        <v>170</v>
      </c>
      <c r="G47" s="21"/>
      <c r="H47" s="19">
        <f>F39</f>
        <v>0</v>
      </c>
      <c r="I47" s="23">
        <f>SUM(H47,F47)</f>
        <v>170</v>
      </c>
    </row>
    <row r="48" spans="2:9" ht="12.75">
      <c r="B48" s="24" t="str">
        <f>H2</f>
        <v>Галимов</v>
      </c>
      <c r="C48" s="18">
        <f>I40</f>
        <v>130</v>
      </c>
      <c r="D48" s="21"/>
      <c r="E48" s="22"/>
      <c r="F48" s="23">
        <f>SUM(E48,C48)</f>
        <v>130</v>
      </c>
      <c r="G48" s="21"/>
      <c r="H48" s="19">
        <f>I39</f>
        <v>0</v>
      </c>
      <c r="I48" s="23">
        <f>SUM(H48,F48)</f>
        <v>130</v>
      </c>
    </row>
    <row r="49" spans="2:9" ht="12.75">
      <c r="B49" s="24" t="str">
        <f>K2</f>
        <v>Мельников</v>
      </c>
      <c r="C49" s="18">
        <f>L40</f>
        <v>90</v>
      </c>
      <c r="D49" s="21"/>
      <c r="E49" s="22"/>
      <c r="F49" s="23">
        <f>SUM(E49,C49)</f>
        <v>90</v>
      </c>
      <c r="G49" s="21"/>
      <c r="H49" s="19">
        <f>L39</f>
        <v>0</v>
      </c>
      <c r="I49" s="23">
        <f>SUM(H49,F49)</f>
        <v>90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B2" sqref="B2:C2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3.25390625" style="15" customWidth="1"/>
    <col min="4" max="4" width="1.25" style="16" customWidth="1"/>
    <col min="5" max="5" width="28.75390625" style="15" customWidth="1"/>
    <col min="6" max="6" width="24.125" style="15" customWidth="1"/>
    <col min="7" max="7" width="1.25" style="16" customWidth="1"/>
    <col min="8" max="8" width="28.75390625" style="15" customWidth="1"/>
    <col min="9" max="9" width="27.375" style="15" customWidth="1"/>
    <col min="10" max="10" width="0.875" style="1" customWidth="1"/>
    <col min="11" max="11" width="28.75390625" style="0" customWidth="1"/>
    <col min="12" max="12" width="31.875" style="0" customWidth="1"/>
    <col min="13" max="13" width="13.25390625" style="1" customWidth="1"/>
  </cols>
  <sheetData>
    <row r="1" spans="1:10" ht="16.5" thickBo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85" customFormat="1" ht="75" customHeight="1" thickBot="1">
      <c r="A2" s="84"/>
      <c r="B2" s="68" t="s">
        <v>19</v>
      </c>
      <c r="C2" s="69"/>
      <c r="D2" s="70"/>
      <c r="E2" s="68" t="s">
        <v>47</v>
      </c>
      <c r="F2" s="69"/>
      <c r="G2" s="71"/>
      <c r="H2" s="68" t="s">
        <v>31</v>
      </c>
      <c r="I2" s="69"/>
      <c r="J2" s="72"/>
      <c r="K2" s="68" t="s">
        <v>34</v>
      </c>
      <c r="L2" s="69"/>
      <c r="M2" s="72"/>
    </row>
    <row r="3" spans="2:12" ht="203.25" customHeight="1" thickBot="1">
      <c r="B3" s="46">
        <f>C40</f>
        <v>40</v>
      </c>
      <c r="C3" s="47"/>
      <c r="D3" s="3"/>
      <c r="E3" s="46">
        <f>F40</f>
        <v>220</v>
      </c>
      <c r="F3" s="47"/>
      <c r="G3" s="3"/>
      <c r="H3" s="46">
        <f>I40</f>
        <v>160</v>
      </c>
      <c r="I3" s="47"/>
      <c r="K3" s="46">
        <f>L40</f>
        <v>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>
        <v>30</v>
      </c>
      <c r="D6" s="48"/>
      <c r="E6" s="9">
        <v>30</v>
      </c>
      <c r="F6" s="9">
        <v>10</v>
      </c>
      <c r="G6" s="51"/>
      <c r="H6" s="9">
        <v>-10</v>
      </c>
      <c r="I6" s="40">
        <v>40</v>
      </c>
      <c r="J6" s="36"/>
      <c r="K6" s="9">
        <v>40</v>
      </c>
      <c r="L6" s="9"/>
      <c r="M6" s="12"/>
    </row>
    <row r="7" spans="1:13" s="11" customFormat="1" ht="11.25">
      <c r="A7" s="8"/>
      <c r="B7" s="9">
        <v>-20</v>
      </c>
      <c r="C7" s="40">
        <v>-50</v>
      </c>
      <c r="D7" s="49"/>
      <c r="E7" s="9">
        <v>20</v>
      </c>
      <c r="F7" s="9">
        <v>20</v>
      </c>
      <c r="G7" s="52"/>
      <c r="H7" s="9">
        <v>20</v>
      </c>
      <c r="I7" s="40">
        <v>40</v>
      </c>
      <c r="J7" s="36"/>
      <c r="K7" s="9">
        <v>-40</v>
      </c>
      <c r="L7" s="9"/>
      <c r="M7" s="12"/>
    </row>
    <row r="8" spans="1:13" s="11" customFormat="1" ht="11.25">
      <c r="A8" s="8"/>
      <c r="B8" s="9">
        <v>-20</v>
      </c>
      <c r="C8" s="40">
        <v>-10</v>
      </c>
      <c r="D8" s="49"/>
      <c r="E8" s="9">
        <v>30</v>
      </c>
      <c r="F8" s="9">
        <v>10</v>
      </c>
      <c r="G8" s="52"/>
      <c r="H8" s="9">
        <v>30</v>
      </c>
      <c r="I8" s="40">
        <v>30</v>
      </c>
      <c r="J8" s="36"/>
      <c r="K8" s="9">
        <v>-50</v>
      </c>
      <c r="L8" s="9"/>
      <c r="M8" s="12"/>
    </row>
    <row r="9" spans="1:13" s="11" customFormat="1" ht="11.25">
      <c r="A9" s="8"/>
      <c r="B9" s="9"/>
      <c r="C9" s="40">
        <v>40</v>
      </c>
      <c r="D9" s="49"/>
      <c r="E9" s="9">
        <v>10</v>
      </c>
      <c r="F9" s="9">
        <v>20</v>
      </c>
      <c r="G9" s="52"/>
      <c r="H9" s="9">
        <v>10</v>
      </c>
      <c r="I9" s="40"/>
      <c r="J9" s="36"/>
      <c r="K9" s="9">
        <v>10</v>
      </c>
      <c r="L9" s="9"/>
      <c r="M9" s="12"/>
    </row>
    <row r="10" spans="1:13" s="11" customFormat="1" ht="11.25">
      <c r="A10" s="8"/>
      <c r="B10" s="9"/>
      <c r="C10" s="9">
        <v>50</v>
      </c>
      <c r="D10" s="50"/>
      <c r="E10" s="9">
        <v>30</v>
      </c>
      <c r="F10" s="9">
        <v>20</v>
      </c>
      <c r="G10" s="53"/>
      <c r="H10" s="9"/>
      <c r="I10" s="39"/>
      <c r="J10" s="36"/>
      <c r="K10" s="9">
        <v>40</v>
      </c>
      <c r="L10" s="9"/>
      <c r="M10" s="12"/>
    </row>
    <row r="11" spans="1:13" s="11" customFormat="1" ht="11.25">
      <c r="A11" s="8"/>
      <c r="B11" s="9"/>
      <c r="C11" s="9">
        <v>10</v>
      </c>
      <c r="D11" s="49"/>
      <c r="E11" s="9">
        <v>20</v>
      </c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-30</v>
      </c>
      <c r="C38" s="25">
        <f>SUM(C6:C30)</f>
        <v>70</v>
      </c>
      <c r="D38" s="20"/>
      <c r="E38" s="30">
        <f>SUM(E6:E30)</f>
        <v>140</v>
      </c>
      <c r="F38" s="26">
        <f>SUM(F6:F30)</f>
        <v>80</v>
      </c>
      <c r="G38" s="20"/>
      <c r="H38" s="30">
        <f>SUM(H6:H30)</f>
        <v>50</v>
      </c>
      <c r="I38" s="26">
        <f>SUM(I6:I30)</f>
        <v>110</v>
      </c>
      <c r="K38" s="30">
        <f>SUM(K6:K30)</f>
        <v>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40</v>
      </c>
      <c r="E40" s="32" t="s">
        <v>9</v>
      </c>
      <c r="F40" s="29">
        <f>SUM(E6:F35,F39)</f>
        <v>220</v>
      </c>
      <c r="H40" s="32" t="s">
        <v>9</v>
      </c>
      <c r="I40" s="29">
        <f>SUM(H6:I35,I39)</f>
        <v>160</v>
      </c>
      <c r="K40" s="32" t="s">
        <v>9</v>
      </c>
      <c r="L40" s="29">
        <f>SUM(K6:L35,L39)</f>
        <v>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40</v>
      </c>
      <c r="D46" s="21"/>
      <c r="E46" s="22"/>
      <c r="F46" s="23">
        <f>SUM(C46,E46)</f>
        <v>40</v>
      </c>
      <c r="G46" s="21"/>
      <c r="H46" s="19">
        <f>C39</f>
        <v>0</v>
      </c>
      <c r="I46" s="23">
        <f>SUM(F46,H46)</f>
        <v>40</v>
      </c>
    </row>
    <row r="47" spans="2:9" ht="12.75">
      <c r="B47" s="24" t="str">
        <f>E2</f>
        <v>Родыгин</v>
      </c>
      <c r="C47" s="18">
        <f>F40</f>
        <v>220</v>
      </c>
      <c r="D47" s="21"/>
      <c r="E47" s="22"/>
      <c r="F47" s="23">
        <f>SUM(E47,C47)</f>
        <v>220</v>
      </c>
      <c r="G47" s="21"/>
      <c r="H47" s="19">
        <f>F39</f>
        <v>0</v>
      </c>
      <c r="I47" s="23">
        <f>SUM(H47,F47)</f>
        <v>220</v>
      </c>
    </row>
    <row r="48" spans="2:9" ht="12.75">
      <c r="B48" s="24" t="str">
        <f>H2</f>
        <v>Образовский</v>
      </c>
      <c r="C48" s="18">
        <f>I40</f>
        <v>160</v>
      </c>
      <c r="D48" s="21"/>
      <c r="E48" s="22"/>
      <c r="F48" s="23">
        <f>SUM(E48,C48)</f>
        <v>160</v>
      </c>
      <c r="G48" s="21"/>
      <c r="H48" s="19">
        <f>I39</f>
        <v>0</v>
      </c>
      <c r="I48" s="23">
        <f>SUM(H48,F48)</f>
        <v>160</v>
      </c>
    </row>
    <row r="49" spans="2:9" ht="12.75">
      <c r="B49" s="24" t="str">
        <f>K2</f>
        <v>Марцинкевич</v>
      </c>
      <c r="C49" s="18">
        <f>L40</f>
        <v>0</v>
      </c>
      <c r="D49" s="21"/>
      <c r="E49" s="22"/>
      <c r="F49" s="23">
        <f>SUM(E49,C49)</f>
        <v>0</v>
      </c>
      <c r="G49" s="21"/>
      <c r="H49" s="19">
        <f>L39</f>
        <v>0</v>
      </c>
      <c r="I49" s="23">
        <f>SUM(H49,F49)</f>
        <v>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62" zoomScaleNormal="62" zoomScalePageLayoutView="0" workbookViewId="0" topLeftCell="A1">
      <selection activeCell="C10" sqref="C10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6.625" style="15" customWidth="1"/>
    <col min="4" max="4" width="1.25" style="16" customWidth="1"/>
    <col min="5" max="5" width="28.75390625" style="15" customWidth="1"/>
    <col min="6" max="6" width="25.375" style="15" customWidth="1"/>
    <col min="7" max="7" width="0.875" style="16" customWidth="1"/>
    <col min="8" max="8" width="28.75390625" style="15" customWidth="1"/>
    <col min="9" max="9" width="27.125" style="15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76" t="s">
        <v>27</v>
      </c>
      <c r="C2" s="77"/>
      <c r="D2" s="81"/>
      <c r="E2" s="76" t="s">
        <v>37</v>
      </c>
      <c r="F2" s="77"/>
      <c r="G2" s="82"/>
      <c r="H2" s="76" t="s">
        <v>47</v>
      </c>
      <c r="I2" s="77"/>
      <c r="J2" s="83"/>
      <c r="K2" s="104" t="s">
        <v>31</v>
      </c>
      <c r="L2" s="105"/>
    </row>
    <row r="3" spans="2:12" ht="174" customHeight="1" thickBot="1">
      <c r="B3" s="46">
        <f>C40</f>
        <v>20</v>
      </c>
      <c r="C3" s="47"/>
      <c r="D3" s="3"/>
      <c r="E3" s="46">
        <f>F40</f>
        <v>120</v>
      </c>
      <c r="F3" s="47"/>
      <c r="G3" s="3"/>
      <c r="H3" s="46">
        <f>I40</f>
        <v>140</v>
      </c>
      <c r="I3" s="47"/>
      <c r="K3" s="46">
        <f>L40</f>
        <v>220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>
        <v>-10</v>
      </c>
      <c r="D6" s="48"/>
      <c r="E6" s="9">
        <v>10</v>
      </c>
      <c r="F6" s="9">
        <v>-20</v>
      </c>
      <c r="G6" s="51"/>
      <c r="H6" s="9">
        <v>10</v>
      </c>
      <c r="I6" s="40">
        <v>-10</v>
      </c>
      <c r="J6" s="36"/>
      <c r="K6" s="9">
        <v>50</v>
      </c>
      <c r="L6" s="9"/>
      <c r="M6" s="12"/>
    </row>
    <row r="7" spans="1:13" s="11" customFormat="1" ht="11.25">
      <c r="A7" s="8"/>
      <c r="B7" s="9">
        <v>10</v>
      </c>
      <c r="C7" s="40">
        <v>-10</v>
      </c>
      <c r="D7" s="49"/>
      <c r="E7" s="9">
        <v>30</v>
      </c>
      <c r="F7" s="9">
        <v>-50</v>
      </c>
      <c r="G7" s="52"/>
      <c r="H7" s="9">
        <v>50</v>
      </c>
      <c r="I7" s="40">
        <v>-20</v>
      </c>
      <c r="J7" s="36"/>
      <c r="K7" s="9">
        <v>50</v>
      </c>
      <c r="L7" s="9"/>
      <c r="M7" s="12"/>
    </row>
    <row r="8" spans="1:13" s="11" customFormat="1" ht="11.25">
      <c r="A8" s="8"/>
      <c r="B8" s="9">
        <v>20</v>
      </c>
      <c r="C8" s="40">
        <v>-30</v>
      </c>
      <c r="D8" s="49"/>
      <c r="E8" s="9">
        <v>50</v>
      </c>
      <c r="F8" s="9">
        <v>-10</v>
      </c>
      <c r="G8" s="52"/>
      <c r="H8" s="9">
        <v>20</v>
      </c>
      <c r="I8" s="40">
        <v>-50</v>
      </c>
      <c r="J8" s="36"/>
      <c r="K8" s="9">
        <v>30</v>
      </c>
      <c r="L8" s="9"/>
      <c r="M8" s="12"/>
    </row>
    <row r="9" spans="1:13" s="11" customFormat="1" ht="11.25">
      <c r="A9" s="8"/>
      <c r="B9" s="9">
        <v>30</v>
      </c>
      <c r="C9" s="40">
        <v>-50</v>
      </c>
      <c r="D9" s="49"/>
      <c r="E9" s="9">
        <v>30</v>
      </c>
      <c r="F9" s="9">
        <v>-10</v>
      </c>
      <c r="G9" s="52"/>
      <c r="H9" s="9">
        <v>30</v>
      </c>
      <c r="I9" s="40"/>
      <c r="J9" s="36"/>
      <c r="K9" s="9">
        <v>20</v>
      </c>
      <c r="L9" s="9"/>
      <c r="M9" s="12"/>
    </row>
    <row r="10" spans="1:13" s="11" customFormat="1" ht="11.25">
      <c r="A10" s="8"/>
      <c r="B10" s="9">
        <v>30</v>
      </c>
      <c r="C10" s="9"/>
      <c r="D10" s="50"/>
      <c r="E10" s="9">
        <v>10</v>
      </c>
      <c r="F10" s="9">
        <v>-30</v>
      </c>
      <c r="G10" s="53"/>
      <c r="H10" s="9">
        <v>20</v>
      </c>
      <c r="I10" s="39"/>
      <c r="J10" s="36"/>
      <c r="K10" s="9">
        <v>40</v>
      </c>
      <c r="L10" s="9"/>
      <c r="M10" s="12"/>
    </row>
    <row r="11" spans="1:13" s="11" customFormat="1" ht="11.25">
      <c r="A11" s="8"/>
      <c r="B11" s="9">
        <v>10</v>
      </c>
      <c r="C11" s="9"/>
      <c r="D11" s="49"/>
      <c r="E11" s="9">
        <v>20</v>
      </c>
      <c r="F11" s="9"/>
      <c r="G11" s="51"/>
      <c r="H11" s="9">
        <v>30</v>
      </c>
      <c r="I11" s="9"/>
      <c r="J11" s="36"/>
      <c r="K11" s="9">
        <v>30</v>
      </c>
      <c r="L11" s="9"/>
      <c r="M11" s="12"/>
    </row>
    <row r="12" spans="1:13" s="11" customFormat="1" ht="11.25">
      <c r="A12" s="8"/>
      <c r="B12" s="9"/>
      <c r="C12" s="9"/>
      <c r="D12" s="49"/>
      <c r="E12" s="9">
        <v>10</v>
      </c>
      <c r="F12" s="9"/>
      <c r="G12" s="52"/>
      <c r="H12" s="9">
        <v>50</v>
      </c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>
        <v>10</v>
      </c>
      <c r="F13" s="9"/>
      <c r="G13" s="52"/>
      <c r="H13" s="9">
        <v>10</v>
      </c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>
        <v>20</v>
      </c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>
        <v>40</v>
      </c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>
        <v>10</v>
      </c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120</v>
      </c>
      <c r="C38" s="25">
        <f>SUM(C6:C30)</f>
        <v>-100</v>
      </c>
      <c r="D38" s="20"/>
      <c r="E38" s="30">
        <f>SUM(E6:E30)</f>
        <v>240</v>
      </c>
      <c r="F38" s="26">
        <f>SUM(F6:F30)</f>
        <v>-120</v>
      </c>
      <c r="G38" s="20"/>
      <c r="H38" s="30">
        <f>SUM(H6:H30)</f>
        <v>220</v>
      </c>
      <c r="I38" s="26">
        <f>SUM(I6:I30)</f>
        <v>-80</v>
      </c>
      <c r="K38" s="30">
        <f>SUM(K6:K30)</f>
        <v>220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20</v>
      </c>
      <c r="E40" s="32" t="s">
        <v>9</v>
      </c>
      <c r="F40" s="29">
        <f>SUM(E6:F35,F39)</f>
        <v>120</v>
      </c>
      <c r="H40" s="32" t="s">
        <v>9</v>
      </c>
      <c r="I40" s="29">
        <f>SUM(H6:I35,I39)</f>
        <v>140</v>
      </c>
      <c r="K40" s="32" t="s">
        <v>9</v>
      </c>
      <c r="L40" s="29">
        <f>SUM(K6:L35,L39)</f>
        <v>220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Петров</v>
      </c>
      <c r="C46" s="18">
        <f>C40</f>
        <v>20</v>
      </c>
      <c r="D46" s="21"/>
      <c r="E46" s="22"/>
      <c r="F46" s="23">
        <f>SUM(C46,E46)</f>
        <v>20</v>
      </c>
      <c r="G46" s="21"/>
      <c r="H46" s="19">
        <f>C39</f>
        <v>0</v>
      </c>
      <c r="I46" s="23">
        <f>SUM(F46,H46)</f>
        <v>20</v>
      </c>
    </row>
    <row r="47" spans="2:9" ht="12.75">
      <c r="B47" s="24" t="str">
        <f>E2</f>
        <v>Березкин</v>
      </c>
      <c r="C47" s="18">
        <f>F40</f>
        <v>120</v>
      </c>
      <c r="D47" s="21"/>
      <c r="E47" s="22"/>
      <c r="F47" s="23">
        <f>SUM(E47,C47)</f>
        <v>120</v>
      </c>
      <c r="G47" s="21"/>
      <c r="H47" s="19">
        <f>F39</f>
        <v>0</v>
      </c>
      <c r="I47" s="23">
        <f>SUM(H47,F47)</f>
        <v>120</v>
      </c>
    </row>
    <row r="48" spans="2:9" ht="12.75">
      <c r="B48" s="24" t="str">
        <f>H2</f>
        <v>Родыгин</v>
      </c>
      <c r="C48" s="18">
        <f>I40</f>
        <v>140</v>
      </c>
      <c r="D48" s="21"/>
      <c r="E48" s="22"/>
      <c r="F48" s="23">
        <f>SUM(E48,C48)</f>
        <v>140</v>
      </c>
      <c r="G48" s="21"/>
      <c r="H48" s="19">
        <f>I39</f>
        <v>0</v>
      </c>
      <c r="I48" s="23">
        <f>SUM(H48,F48)</f>
        <v>140</v>
      </c>
    </row>
    <row r="49" spans="2:9" ht="12.75">
      <c r="B49" s="24" t="str">
        <f>K2</f>
        <v>Образовский</v>
      </c>
      <c r="C49" s="18">
        <f>L40</f>
        <v>220</v>
      </c>
      <c r="D49" s="21"/>
      <c r="E49" s="22"/>
      <c r="F49" s="23">
        <f>SUM(E49,C49)</f>
        <v>220</v>
      </c>
      <c r="G49" s="21"/>
      <c r="H49" s="19">
        <f>L39</f>
        <v>0</v>
      </c>
      <c r="I49" s="23">
        <f>SUM(H49,F49)</f>
        <v>220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C9" sqref="C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0.875" style="16" customWidth="1"/>
    <col min="5" max="6" width="26.75390625" style="15" customWidth="1"/>
    <col min="7" max="7" width="0.74609375" style="16" customWidth="1"/>
    <col min="8" max="9" width="26.75390625" style="15" customWidth="1"/>
    <col min="10" max="10" width="1.00390625" style="1" customWidth="1"/>
    <col min="11" max="11" width="26.75390625" style="0" customWidth="1"/>
    <col min="12" max="12" width="32.375" style="0" customWidth="1"/>
    <col min="13" max="13" width="13.25390625" style="1" customWidth="1"/>
  </cols>
  <sheetData>
    <row r="1" spans="1:10" ht="16.5" thickBo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55" t="s">
        <v>27</v>
      </c>
      <c r="C2" s="56"/>
      <c r="D2" s="33"/>
      <c r="E2" s="57" t="s">
        <v>28</v>
      </c>
      <c r="F2" s="58"/>
      <c r="G2" s="34"/>
      <c r="H2" s="55" t="s">
        <v>29</v>
      </c>
      <c r="I2" s="56"/>
      <c r="J2" s="35" t="s">
        <v>30</v>
      </c>
      <c r="K2" s="55" t="s">
        <v>30</v>
      </c>
      <c r="L2" s="56"/>
    </row>
    <row r="3" spans="2:12" ht="150" customHeight="1" thickBot="1">
      <c r="B3" s="46">
        <f>C40</f>
        <v>280</v>
      </c>
      <c r="C3" s="47"/>
      <c r="D3" s="3"/>
      <c r="E3" s="46">
        <f>F40</f>
        <v>-50</v>
      </c>
      <c r="F3" s="47"/>
      <c r="G3" s="3"/>
      <c r="H3" s="46">
        <f>I40</f>
        <v>80</v>
      </c>
      <c r="I3" s="47"/>
      <c r="K3" s="46">
        <f>L40</f>
        <v>50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 customHeight="1">
      <c r="A6" s="8"/>
      <c r="B6" s="9">
        <v>10</v>
      </c>
      <c r="C6" s="40">
        <v>10</v>
      </c>
      <c r="D6" s="48"/>
      <c r="E6" s="9">
        <v>-50</v>
      </c>
      <c r="F6" s="9"/>
      <c r="G6" s="51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 customHeight="1">
      <c r="A7" s="8"/>
      <c r="B7" s="9">
        <v>20</v>
      </c>
      <c r="C7" s="40">
        <v>20</v>
      </c>
      <c r="D7" s="49"/>
      <c r="E7" s="9"/>
      <c r="F7" s="9"/>
      <c r="G7" s="52"/>
      <c r="H7" s="9">
        <v>20</v>
      </c>
      <c r="I7" s="40"/>
      <c r="J7" s="36"/>
      <c r="K7" s="9">
        <v>30</v>
      </c>
      <c r="L7" s="9"/>
      <c r="M7" s="12"/>
    </row>
    <row r="8" spans="1:13" s="11" customFormat="1" ht="11.25" customHeight="1">
      <c r="A8" s="8"/>
      <c r="B8" s="9">
        <v>50</v>
      </c>
      <c r="C8" s="40">
        <v>50</v>
      </c>
      <c r="D8" s="49"/>
      <c r="E8" s="9"/>
      <c r="F8" s="9"/>
      <c r="G8" s="52"/>
      <c r="H8" s="9">
        <v>50</v>
      </c>
      <c r="I8" s="40"/>
      <c r="J8" s="36"/>
      <c r="K8" s="9"/>
      <c r="L8" s="9"/>
      <c r="M8" s="12"/>
    </row>
    <row r="9" spans="1:13" s="11" customFormat="1" ht="11.25" customHeight="1">
      <c r="A9" s="8"/>
      <c r="B9" s="9">
        <v>10</v>
      </c>
      <c r="C9" s="40"/>
      <c r="D9" s="49"/>
      <c r="E9" s="9"/>
      <c r="F9" s="9"/>
      <c r="G9" s="52"/>
      <c r="H9" s="9"/>
      <c r="I9" s="40"/>
      <c r="J9" s="36"/>
      <c r="K9" s="9"/>
      <c r="L9" s="9"/>
      <c r="M9" s="12"/>
    </row>
    <row r="10" spans="1:13" s="11" customFormat="1" ht="11.25" customHeight="1">
      <c r="A10" s="8"/>
      <c r="B10" s="9">
        <v>20</v>
      </c>
      <c r="C10" s="9"/>
      <c r="D10" s="50"/>
      <c r="E10" s="9"/>
      <c r="F10" s="9"/>
      <c r="G10" s="53"/>
      <c r="H10" s="9"/>
      <c r="I10" s="39"/>
      <c r="J10" s="36"/>
      <c r="K10" s="9"/>
      <c r="L10" s="9"/>
      <c r="M10" s="12"/>
    </row>
    <row r="11" spans="1:13" s="11" customFormat="1" ht="11.25" customHeight="1">
      <c r="A11" s="8"/>
      <c r="B11" s="9">
        <v>10</v>
      </c>
      <c r="C11" s="9"/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1.25" customHeight="1">
      <c r="A12" s="8"/>
      <c r="B12" s="9">
        <v>20</v>
      </c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 customHeight="1">
      <c r="A13" s="8"/>
      <c r="B13" s="9">
        <v>30</v>
      </c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 customHeight="1">
      <c r="A14" s="8"/>
      <c r="B14" s="9">
        <v>40</v>
      </c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 customHeight="1">
      <c r="A15" s="8"/>
      <c r="B15" s="9">
        <v>-10</v>
      </c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 customHeight="1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 customHeight="1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 customHeight="1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 customHeight="1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 customHeight="1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 customHeight="1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200</v>
      </c>
      <c r="C38" s="25">
        <f>SUM(C6:C30)</f>
        <v>80</v>
      </c>
      <c r="D38" s="20"/>
      <c r="E38" s="30">
        <f>SUM(E6:E30)</f>
        <v>-50</v>
      </c>
      <c r="F38" s="26">
        <f>SUM(F6:F30)</f>
        <v>0</v>
      </c>
      <c r="G38" s="20"/>
      <c r="H38" s="30">
        <f>SUM(H6:H30)</f>
        <v>80</v>
      </c>
      <c r="I38" s="26">
        <f>SUM(I6:I30)</f>
        <v>0</v>
      </c>
      <c r="K38" s="30">
        <f>SUM(K6:K30)</f>
        <v>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280</v>
      </c>
      <c r="E40" s="32" t="s">
        <v>9</v>
      </c>
      <c r="F40" s="29">
        <f>SUM(E6:F35,F39)</f>
        <v>-50</v>
      </c>
      <c r="H40" s="32" t="s">
        <v>9</v>
      </c>
      <c r="I40" s="29">
        <f>SUM(H6:I35,I39)</f>
        <v>80</v>
      </c>
      <c r="K40" s="32" t="s">
        <v>9</v>
      </c>
      <c r="L40" s="29">
        <f>SUM(K6:L35,L39)</f>
        <v>50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Петров</v>
      </c>
      <c r="C46" s="18">
        <f>C40</f>
        <v>280</v>
      </c>
      <c r="D46" s="21"/>
      <c r="E46" s="22"/>
      <c r="F46" s="23">
        <f>SUM(C46,E46)</f>
        <v>280</v>
      </c>
      <c r="G46" s="21"/>
      <c r="H46" s="19">
        <f>C39</f>
        <v>0</v>
      </c>
      <c r="I46" s="23">
        <f>SUM(F46,H46)</f>
        <v>280</v>
      </c>
    </row>
    <row r="47" spans="2:9" ht="12.75">
      <c r="B47" s="24" t="str">
        <f>E2</f>
        <v>Лобода</v>
      </c>
      <c r="C47" s="18">
        <f>F40</f>
        <v>-50</v>
      </c>
      <c r="D47" s="21"/>
      <c r="E47" s="22"/>
      <c r="F47" s="23">
        <f>SUM(E47,C47)</f>
        <v>-50</v>
      </c>
      <c r="G47" s="21"/>
      <c r="H47" s="19">
        <f>F39</f>
        <v>0</v>
      </c>
      <c r="I47" s="23">
        <f>SUM(H47,F47)</f>
        <v>-50</v>
      </c>
    </row>
    <row r="48" spans="2:9" ht="12.75">
      <c r="B48" s="24" t="str">
        <f>H2</f>
        <v>Хан</v>
      </c>
      <c r="C48" s="18">
        <f>I40</f>
        <v>80</v>
      </c>
      <c r="D48" s="21"/>
      <c r="E48" s="22"/>
      <c r="F48" s="23">
        <f>SUM(E48,C48)</f>
        <v>80</v>
      </c>
      <c r="G48" s="21"/>
      <c r="H48" s="19">
        <f>I39</f>
        <v>0</v>
      </c>
      <c r="I48" s="23">
        <f>SUM(H48,F48)</f>
        <v>80</v>
      </c>
    </row>
    <row r="49" spans="2:9" ht="12.75">
      <c r="B49" s="24" t="str">
        <f>K2</f>
        <v>Буднева</v>
      </c>
      <c r="C49" s="18">
        <f>L40</f>
        <v>50</v>
      </c>
      <c r="D49" s="21"/>
      <c r="E49" s="22"/>
      <c r="F49" s="23">
        <f>SUM(E49,C49)</f>
        <v>50</v>
      </c>
      <c r="G49" s="21"/>
      <c r="H49" s="19">
        <f>L39</f>
        <v>0</v>
      </c>
      <c r="I49" s="23">
        <f>SUM(H49,F49)</f>
        <v>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E13" sqref="E13"/>
    </sheetView>
  </sheetViews>
  <sheetFormatPr defaultColWidth="9.00390625" defaultRowHeight="12.75"/>
  <cols>
    <col min="1" max="1" width="0.875" style="2" customWidth="1"/>
    <col min="2" max="2" width="26.75390625" style="15" customWidth="1"/>
    <col min="3" max="3" width="29.125" style="15" customWidth="1"/>
    <col min="4" max="4" width="2.003906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1" width="26.75390625" style="0" customWidth="1"/>
    <col min="12" max="12" width="32.00390625" style="0" customWidth="1"/>
    <col min="13" max="13" width="13.25390625" style="1" customWidth="1"/>
  </cols>
  <sheetData>
    <row r="1" spans="1:10" ht="16.5" thickBo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74" customFormat="1" ht="75" customHeight="1" thickBot="1">
      <c r="A2" s="67"/>
      <c r="B2" s="68" t="s">
        <v>31</v>
      </c>
      <c r="C2" s="69"/>
      <c r="D2" s="70"/>
      <c r="E2" s="68" t="s">
        <v>32</v>
      </c>
      <c r="F2" s="69"/>
      <c r="G2" s="71"/>
      <c r="H2" s="68" t="s">
        <v>33</v>
      </c>
      <c r="I2" s="69"/>
      <c r="J2" s="72"/>
      <c r="K2" s="68" t="s">
        <v>34</v>
      </c>
      <c r="L2" s="69"/>
      <c r="M2" s="73"/>
    </row>
    <row r="3" spans="2:12" ht="147.75" customHeight="1" thickBot="1">
      <c r="B3" s="46">
        <f>C40</f>
        <v>150</v>
      </c>
      <c r="C3" s="47"/>
      <c r="D3" s="3"/>
      <c r="E3" s="46">
        <f>F40</f>
        <v>-40</v>
      </c>
      <c r="F3" s="47"/>
      <c r="G3" s="3"/>
      <c r="H3" s="46">
        <f>I40</f>
        <v>-30</v>
      </c>
      <c r="I3" s="47"/>
      <c r="K3" s="46">
        <f>L40</f>
        <v>60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>
        <v>-10</v>
      </c>
      <c r="D6" s="48"/>
      <c r="E6" s="9">
        <v>-10</v>
      </c>
      <c r="F6" s="9">
        <v>20</v>
      </c>
      <c r="G6" s="51"/>
      <c r="H6" s="9">
        <v>10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/>
      <c r="C7" s="40">
        <v>20</v>
      </c>
      <c r="D7" s="49"/>
      <c r="E7" s="9">
        <v>30</v>
      </c>
      <c r="F7" s="9"/>
      <c r="G7" s="52"/>
      <c r="H7" s="9">
        <v>10</v>
      </c>
      <c r="I7" s="40"/>
      <c r="J7" s="36"/>
      <c r="K7" s="9">
        <v>50</v>
      </c>
      <c r="L7" s="9"/>
      <c r="M7" s="12"/>
    </row>
    <row r="8" spans="1:13" s="11" customFormat="1" ht="11.25">
      <c r="A8" s="8"/>
      <c r="B8" s="9"/>
      <c r="C8" s="40">
        <v>30</v>
      </c>
      <c r="D8" s="49"/>
      <c r="E8" s="9">
        <v>-30</v>
      </c>
      <c r="F8" s="9"/>
      <c r="G8" s="52"/>
      <c r="H8" s="9">
        <v>-40</v>
      </c>
      <c r="I8" s="40"/>
      <c r="J8" s="36"/>
      <c r="K8" s="9"/>
      <c r="L8" s="9"/>
      <c r="M8" s="12"/>
    </row>
    <row r="9" spans="1:13" s="11" customFormat="1" ht="11.25">
      <c r="A9" s="8"/>
      <c r="B9" s="9"/>
      <c r="C9" s="40">
        <v>40</v>
      </c>
      <c r="D9" s="49"/>
      <c r="E9" s="9">
        <v>-40</v>
      </c>
      <c r="F9" s="9"/>
      <c r="G9" s="52"/>
      <c r="H9" s="9">
        <v>10</v>
      </c>
      <c r="I9" s="40"/>
      <c r="J9" s="36"/>
      <c r="K9" s="9"/>
      <c r="L9" s="9"/>
      <c r="M9" s="12"/>
    </row>
    <row r="10" spans="1:13" s="11" customFormat="1" ht="11.25">
      <c r="A10" s="8"/>
      <c r="B10" s="9"/>
      <c r="C10" s="75">
        <v>50</v>
      </c>
      <c r="D10" s="50"/>
      <c r="E10" s="9">
        <v>10</v>
      </c>
      <c r="F10" s="9"/>
      <c r="G10" s="53"/>
      <c r="H10" s="9">
        <v>-20</v>
      </c>
      <c r="I10" s="39"/>
      <c r="J10" s="36"/>
      <c r="K10" s="9"/>
      <c r="L10" s="9"/>
      <c r="M10" s="12"/>
    </row>
    <row r="11" spans="1:13" s="11" customFormat="1" ht="11.25">
      <c r="A11" s="8"/>
      <c r="B11" s="9"/>
      <c r="C11" s="75">
        <v>20</v>
      </c>
      <c r="D11" s="49"/>
      <c r="E11" s="9">
        <v>20</v>
      </c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9"/>
      <c r="E12" s="9">
        <v>-40</v>
      </c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0</v>
      </c>
      <c r="C38" s="25">
        <f>SUM(C6:C30)</f>
        <v>150</v>
      </c>
      <c r="D38" s="20"/>
      <c r="E38" s="30">
        <f>SUM(E6:E30)</f>
        <v>-60</v>
      </c>
      <c r="F38" s="26">
        <f>SUM(F6:F30)</f>
        <v>20</v>
      </c>
      <c r="G38" s="20"/>
      <c r="H38" s="30">
        <f>SUM(H6:H30)</f>
        <v>-30</v>
      </c>
      <c r="I38" s="26">
        <f>SUM(I6:I30)</f>
        <v>0</v>
      </c>
      <c r="K38" s="30">
        <f>SUM(K6:K30)</f>
        <v>60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150</v>
      </c>
      <c r="E40" s="32" t="s">
        <v>9</v>
      </c>
      <c r="F40" s="29">
        <f>SUM(E6:F35,F39)</f>
        <v>-40</v>
      </c>
      <c r="H40" s="32" t="s">
        <v>9</v>
      </c>
      <c r="I40" s="29">
        <f>SUM(H6:I35,I39)</f>
        <v>-30</v>
      </c>
      <c r="K40" s="32" t="s">
        <v>9</v>
      </c>
      <c r="L40" s="29">
        <f>SUM(K6:L35,L39)</f>
        <v>60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Образовский</v>
      </c>
      <c r="C46" s="18">
        <f>C40</f>
        <v>150</v>
      </c>
      <c r="D46" s="21"/>
      <c r="E46" s="22"/>
      <c r="F46" s="23">
        <f>SUM(C46,E46)</f>
        <v>150</v>
      </c>
      <c r="G46" s="21"/>
      <c r="H46" s="19">
        <f>C39</f>
        <v>0</v>
      </c>
      <c r="I46" s="23">
        <f>SUM(F46,H46)</f>
        <v>150</v>
      </c>
    </row>
    <row r="47" spans="2:9" ht="12.75">
      <c r="B47" s="24" t="str">
        <f>E2</f>
        <v>Питателев</v>
      </c>
      <c r="C47" s="18">
        <f>F40</f>
        <v>-40</v>
      </c>
      <c r="D47" s="21"/>
      <c r="E47" s="22"/>
      <c r="F47" s="23">
        <f>SUM(E47,C47)</f>
        <v>-40</v>
      </c>
      <c r="G47" s="21"/>
      <c r="H47" s="19">
        <f>F39</f>
        <v>0</v>
      </c>
      <c r="I47" s="23">
        <f>SUM(H47,F47)</f>
        <v>-40</v>
      </c>
    </row>
    <row r="48" spans="2:9" ht="12.75">
      <c r="B48" s="24" t="str">
        <f>H2</f>
        <v>Довгерд</v>
      </c>
      <c r="C48" s="18">
        <f>I40</f>
        <v>-30</v>
      </c>
      <c r="D48" s="21"/>
      <c r="E48" s="22"/>
      <c r="F48" s="23">
        <f>SUM(E48,C48)</f>
        <v>-30</v>
      </c>
      <c r="G48" s="21"/>
      <c r="H48" s="19">
        <f>I39</f>
        <v>0</v>
      </c>
      <c r="I48" s="23">
        <f>SUM(H48,F48)</f>
        <v>-30</v>
      </c>
    </row>
    <row r="49" spans="2:9" ht="12.75">
      <c r="B49" s="24" t="str">
        <f>K2</f>
        <v>Марцинкевич</v>
      </c>
      <c r="C49" s="18">
        <f>L40</f>
        <v>60</v>
      </c>
      <c r="D49" s="21"/>
      <c r="E49" s="22"/>
      <c r="F49" s="23">
        <f>SUM(E49,C49)</f>
        <v>60</v>
      </c>
      <c r="G49" s="21"/>
      <c r="H49" s="19">
        <f>L39</f>
        <v>0</v>
      </c>
      <c r="I49" s="23">
        <f>SUM(H49,F49)</f>
        <v>60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F10" sqref="F10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76" t="s">
        <v>35</v>
      </c>
      <c r="C2" s="77"/>
      <c r="D2" s="78"/>
      <c r="E2" s="76" t="s">
        <v>36</v>
      </c>
      <c r="F2" s="77"/>
      <c r="G2" s="79"/>
      <c r="H2" s="76" t="s">
        <v>37</v>
      </c>
      <c r="I2" s="77"/>
      <c r="J2" s="80"/>
      <c r="K2" s="76" t="s">
        <v>38</v>
      </c>
      <c r="L2" s="77"/>
    </row>
    <row r="3" spans="2:12" ht="150" customHeight="1" thickBot="1">
      <c r="B3" s="46">
        <f>C40</f>
        <v>50</v>
      </c>
      <c r="C3" s="47"/>
      <c r="D3" s="3"/>
      <c r="E3" s="46">
        <f>F40</f>
        <v>40</v>
      </c>
      <c r="F3" s="47"/>
      <c r="G3" s="3"/>
      <c r="H3" s="46">
        <f>I40</f>
        <v>190</v>
      </c>
      <c r="I3" s="47"/>
      <c r="K3" s="46">
        <f>L40</f>
        <v>70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>
        <v>10</v>
      </c>
      <c r="D6" s="48"/>
      <c r="E6" s="9">
        <v>-10</v>
      </c>
      <c r="F6" s="9">
        <v>30</v>
      </c>
      <c r="G6" s="51"/>
      <c r="H6" s="9">
        <v>10</v>
      </c>
      <c r="I6" s="40">
        <v>20</v>
      </c>
      <c r="J6" s="36"/>
      <c r="K6" s="9">
        <v>30</v>
      </c>
      <c r="L6" s="9"/>
      <c r="M6" s="12"/>
    </row>
    <row r="7" spans="1:13" s="11" customFormat="1" ht="11.25">
      <c r="A7" s="8"/>
      <c r="B7" s="9"/>
      <c r="C7" s="40">
        <v>-20</v>
      </c>
      <c r="D7" s="49"/>
      <c r="E7" s="9">
        <v>-20</v>
      </c>
      <c r="F7" s="9">
        <v>40</v>
      </c>
      <c r="G7" s="52"/>
      <c r="H7" s="9">
        <v>20</v>
      </c>
      <c r="I7" s="40">
        <v>30</v>
      </c>
      <c r="J7" s="36"/>
      <c r="K7" s="9">
        <v>20</v>
      </c>
      <c r="L7" s="9"/>
      <c r="M7" s="12"/>
    </row>
    <row r="8" spans="1:13" s="11" customFormat="1" ht="11.25">
      <c r="A8" s="8"/>
      <c r="B8" s="9"/>
      <c r="C8" s="40">
        <v>30</v>
      </c>
      <c r="D8" s="49"/>
      <c r="E8" s="9"/>
      <c r="F8" s="9">
        <v>-50</v>
      </c>
      <c r="G8" s="52"/>
      <c r="H8" s="9">
        <v>40</v>
      </c>
      <c r="I8" s="40"/>
      <c r="J8" s="36"/>
      <c r="K8" s="9">
        <v>20</v>
      </c>
      <c r="L8" s="9"/>
      <c r="M8" s="12"/>
    </row>
    <row r="9" spans="1:13" s="11" customFormat="1" ht="11.25">
      <c r="A9" s="8"/>
      <c r="B9" s="9"/>
      <c r="C9" s="40">
        <v>-20</v>
      </c>
      <c r="D9" s="49"/>
      <c r="E9" s="9"/>
      <c r="F9" s="9">
        <v>50</v>
      </c>
      <c r="G9" s="52"/>
      <c r="H9" s="9">
        <v>10</v>
      </c>
      <c r="I9" s="40"/>
      <c r="J9" s="36"/>
      <c r="K9" s="9"/>
      <c r="L9" s="9"/>
      <c r="M9" s="12"/>
    </row>
    <row r="10" spans="1:13" s="11" customFormat="1" ht="11.25">
      <c r="A10" s="8"/>
      <c r="B10" s="9"/>
      <c r="C10" s="9">
        <v>10</v>
      </c>
      <c r="D10" s="50"/>
      <c r="E10" s="9"/>
      <c r="F10" s="9"/>
      <c r="G10" s="53"/>
      <c r="H10" s="9">
        <v>30</v>
      </c>
      <c r="I10" s="39"/>
      <c r="J10" s="36"/>
      <c r="K10" s="9"/>
      <c r="L10" s="9"/>
      <c r="M10" s="12"/>
    </row>
    <row r="11" spans="1:13" s="11" customFormat="1" ht="11.25">
      <c r="A11" s="8"/>
      <c r="B11" s="9"/>
      <c r="C11" s="9">
        <v>10</v>
      </c>
      <c r="D11" s="49"/>
      <c r="E11" s="9"/>
      <c r="F11" s="9"/>
      <c r="G11" s="51"/>
      <c r="H11" s="9">
        <v>10</v>
      </c>
      <c r="I11" s="9"/>
      <c r="J11" s="36"/>
      <c r="K11" s="9"/>
      <c r="L11" s="9"/>
      <c r="M11" s="12"/>
    </row>
    <row r="12" spans="1:13" s="11" customFormat="1" ht="11.25">
      <c r="A12" s="8"/>
      <c r="B12" s="9"/>
      <c r="C12" s="9">
        <v>30</v>
      </c>
      <c r="D12" s="49"/>
      <c r="E12" s="9"/>
      <c r="F12" s="9"/>
      <c r="G12" s="52"/>
      <c r="H12" s="9">
        <v>20</v>
      </c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0</v>
      </c>
      <c r="C38" s="25">
        <f>SUM(C6:C30)</f>
        <v>50</v>
      </c>
      <c r="D38" s="20"/>
      <c r="E38" s="30">
        <f>SUM(E6:E30)</f>
        <v>-30</v>
      </c>
      <c r="F38" s="26">
        <f>SUM(F6:F30)</f>
        <v>70</v>
      </c>
      <c r="G38" s="20"/>
      <c r="H38" s="30">
        <f>SUM(H6:H30)</f>
        <v>140</v>
      </c>
      <c r="I38" s="26">
        <f>SUM(I6:I30)</f>
        <v>50</v>
      </c>
      <c r="K38" s="30">
        <f>SUM(K6:K30)</f>
        <v>70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50</v>
      </c>
      <c r="E40" s="32" t="s">
        <v>9</v>
      </c>
      <c r="F40" s="29">
        <f>SUM(E6:F35,F39)</f>
        <v>40</v>
      </c>
      <c r="H40" s="32" t="s">
        <v>9</v>
      </c>
      <c r="I40" s="29">
        <f>SUM(H6:I35,I39)</f>
        <v>190</v>
      </c>
      <c r="K40" s="32" t="s">
        <v>9</v>
      </c>
      <c r="L40" s="29">
        <f>SUM(K6:L35,L39)</f>
        <v>70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Аракчеев</v>
      </c>
      <c r="C46" s="18">
        <f>C40</f>
        <v>50</v>
      </c>
      <c r="D46" s="21"/>
      <c r="E46" s="22"/>
      <c r="F46" s="23">
        <f>SUM(C46,E46)</f>
        <v>50</v>
      </c>
      <c r="G46" s="21"/>
      <c r="H46" s="19">
        <f>C39</f>
        <v>0</v>
      </c>
      <c r="I46" s="23">
        <f>SUM(F46,H46)</f>
        <v>50</v>
      </c>
    </row>
    <row r="47" spans="2:9" ht="12.75">
      <c r="B47" s="24" t="str">
        <f>E2</f>
        <v>Соловов</v>
      </c>
      <c r="C47" s="18">
        <f>F40</f>
        <v>40</v>
      </c>
      <c r="D47" s="21"/>
      <c r="E47" s="22"/>
      <c r="F47" s="23">
        <f>SUM(E47,C47)</f>
        <v>40</v>
      </c>
      <c r="G47" s="21"/>
      <c r="H47" s="19">
        <f>F39</f>
        <v>0</v>
      </c>
      <c r="I47" s="23">
        <f>SUM(H47,F47)</f>
        <v>40</v>
      </c>
    </row>
    <row r="48" spans="2:9" ht="12.75">
      <c r="B48" s="24" t="str">
        <f>H2</f>
        <v>Березкин</v>
      </c>
      <c r="C48" s="18">
        <f>I40</f>
        <v>190</v>
      </c>
      <c r="D48" s="21"/>
      <c r="E48" s="22"/>
      <c r="F48" s="23">
        <f>SUM(E48,C48)</f>
        <v>190</v>
      </c>
      <c r="G48" s="21"/>
      <c r="H48" s="19">
        <f>I39</f>
        <v>0</v>
      </c>
      <c r="I48" s="23">
        <f>SUM(H48,F48)</f>
        <v>190</v>
      </c>
    </row>
    <row r="49" spans="2:9" ht="12.75">
      <c r="B49" s="24" t="str">
        <f>K2</f>
        <v>Вертунов</v>
      </c>
      <c r="C49" s="18">
        <f>L40</f>
        <v>70</v>
      </c>
      <c r="D49" s="21"/>
      <c r="E49" s="22"/>
      <c r="F49" s="23">
        <f>SUM(E49,C49)</f>
        <v>70</v>
      </c>
      <c r="G49" s="21"/>
      <c r="H49" s="19">
        <f>L39</f>
        <v>0</v>
      </c>
      <c r="I49" s="23">
        <f>SUM(H49,F49)</f>
        <v>70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B1" sqref="B1:L1"/>
    </sheetView>
  </sheetViews>
  <sheetFormatPr defaultColWidth="9.00390625" defaultRowHeight="12.75"/>
  <cols>
    <col min="1" max="1" width="0.875" style="2" customWidth="1"/>
    <col min="2" max="3" width="28.75390625" style="15" customWidth="1"/>
    <col min="4" max="4" width="0.875" style="16" customWidth="1"/>
    <col min="5" max="6" width="28.75390625" style="15" customWidth="1"/>
    <col min="7" max="7" width="0.875" style="16" customWidth="1"/>
    <col min="8" max="9" width="28.75390625" style="15" customWidth="1"/>
    <col min="10" max="10" width="0.875" style="1" customWidth="1"/>
    <col min="11" max="11" width="28.75390625" style="0" customWidth="1"/>
    <col min="12" max="12" width="27.125" style="0" customWidth="1"/>
    <col min="13" max="13" width="13.25390625" style="1" customWidth="1"/>
  </cols>
  <sheetData>
    <row r="1" spans="2:12" ht="16.5" thickBot="1">
      <c r="B1" s="45" t="s">
        <v>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75" customHeight="1" thickBot="1">
      <c r="B2" s="41" t="s">
        <v>19</v>
      </c>
      <c r="C2" s="42"/>
      <c r="D2" s="33"/>
      <c r="E2" s="41" t="s">
        <v>20</v>
      </c>
      <c r="F2" s="42"/>
      <c r="G2" s="34"/>
      <c r="H2" s="43" t="s">
        <v>21</v>
      </c>
      <c r="I2" s="44"/>
      <c r="J2" s="35"/>
      <c r="K2" s="43" t="s">
        <v>22</v>
      </c>
      <c r="L2" s="44"/>
    </row>
    <row r="3" spans="2:12" ht="172.5" customHeight="1" thickBot="1">
      <c r="B3" s="46">
        <f>C40</f>
        <v>140</v>
      </c>
      <c r="C3" s="47"/>
      <c r="D3" s="3"/>
      <c r="E3" s="65">
        <f>F40</f>
        <v>90</v>
      </c>
      <c r="F3" s="66"/>
      <c r="G3" s="3"/>
      <c r="H3" s="46">
        <f>I40</f>
        <v>50</v>
      </c>
      <c r="I3" s="47"/>
      <c r="K3" s="46">
        <f>L40</f>
        <v>-10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2" customHeight="1">
      <c r="A6" s="8"/>
      <c r="B6" s="9">
        <v>50</v>
      </c>
      <c r="C6" s="40"/>
      <c r="D6" s="48"/>
      <c r="E6" s="9">
        <v>20</v>
      </c>
      <c r="F6" s="9"/>
      <c r="G6" s="51"/>
      <c r="H6" s="9">
        <v>10</v>
      </c>
      <c r="I6" s="40"/>
      <c r="J6" s="36"/>
      <c r="K6" s="9">
        <v>-30</v>
      </c>
      <c r="L6" s="9"/>
      <c r="M6" s="12"/>
    </row>
    <row r="7" spans="1:13" s="11" customFormat="1" ht="12" customHeight="1">
      <c r="A7" s="8"/>
      <c r="B7" s="9">
        <v>30</v>
      </c>
      <c r="C7" s="40"/>
      <c r="D7" s="49"/>
      <c r="E7" s="9">
        <v>10</v>
      </c>
      <c r="F7" s="9"/>
      <c r="G7" s="52"/>
      <c r="H7" s="9">
        <v>40</v>
      </c>
      <c r="I7" s="40"/>
      <c r="J7" s="36"/>
      <c r="K7" s="9">
        <v>10</v>
      </c>
      <c r="L7" s="9"/>
      <c r="M7" s="12"/>
    </row>
    <row r="8" spans="1:13" s="11" customFormat="1" ht="12" customHeight="1">
      <c r="A8" s="8"/>
      <c r="B8" s="9">
        <v>50</v>
      </c>
      <c r="C8" s="40"/>
      <c r="D8" s="49"/>
      <c r="E8" s="9">
        <v>20</v>
      </c>
      <c r="F8" s="9"/>
      <c r="G8" s="52"/>
      <c r="H8" s="9"/>
      <c r="I8" s="40"/>
      <c r="J8" s="36"/>
      <c r="K8" s="9">
        <v>10</v>
      </c>
      <c r="L8" s="9"/>
      <c r="M8" s="12"/>
    </row>
    <row r="9" spans="1:13" s="11" customFormat="1" ht="12" customHeight="1">
      <c r="A9" s="8"/>
      <c r="B9" s="9">
        <v>20</v>
      </c>
      <c r="C9" s="40"/>
      <c r="D9" s="49"/>
      <c r="E9" s="9">
        <v>40</v>
      </c>
      <c r="F9" s="9"/>
      <c r="G9" s="52"/>
      <c r="H9" s="9"/>
      <c r="I9" s="40"/>
      <c r="J9" s="36"/>
      <c r="K9" s="9"/>
      <c r="L9" s="9"/>
      <c r="M9" s="12"/>
    </row>
    <row r="10" spans="1:13" s="11" customFormat="1" ht="12" customHeight="1">
      <c r="A10" s="8"/>
      <c r="B10" s="9">
        <v>30</v>
      </c>
      <c r="C10" s="9"/>
      <c r="D10" s="50"/>
      <c r="E10" s="9"/>
      <c r="F10" s="9"/>
      <c r="G10" s="53"/>
      <c r="H10" s="9"/>
      <c r="I10" s="39"/>
      <c r="J10" s="36"/>
      <c r="K10" s="9"/>
      <c r="L10" s="9"/>
      <c r="M10" s="12"/>
    </row>
    <row r="11" spans="1:13" s="11" customFormat="1" ht="12" customHeight="1">
      <c r="A11" s="8"/>
      <c r="B11" s="9">
        <v>40</v>
      </c>
      <c r="C11" s="9"/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2" customHeight="1">
      <c r="A12" s="8"/>
      <c r="B12" s="9">
        <v>-10</v>
      </c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2" customHeight="1">
      <c r="A13" s="8"/>
      <c r="B13" s="9">
        <v>20</v>
      </c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2" customHeight="1">
      <c r="A14" s="8"/>
      <c r="B14" s="9">
        <v>-30</v>
      </c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2" customHeight="1">
      <c r="A15" s="8"/>
      <c r="B15" s="9">
        <v>-20</v>
      </c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2" customHeight="1">
      <c r="A16" s="8"/>
      <c r="B16" s="9">
        <v>-40</v>
      </c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2" customHeight="1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2" customHeight="1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2" customHeight="1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2" customHeight="1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2" customHeight="1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2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2" customHeight="1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2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2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1.2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1.2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140</v>
      </c>
      <c r="C38" s="25">
        <f>SUM(C6:C30)</f>
        <v>0</v>
      </c>
      <c r="D38" s="20"/>
      <c r="E38" s="30">
        <f>SUM(E6:E30)</f>
        <v>90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-10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140</v>
      </c>
      <c r="E40" s="32" t="s">
        <v>9</v>
      </c>
      <c r="F40" s="29">
        <f>SUM(E6:F35,F39)</f>
        <v>90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-10</v>
      </c>
    </row>
    <row r="42" ht="12.75" customHeight="1" hidden="1"/>
    <row r="43" ht="12.75" customHeight="1" hidden="1"/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140</v>
      </c>
      <c r="D46" s="21"/>
      <c r="E46" s="22"/>
      <c r="F46" s="23">
        <f>SUM(C46,E46)</f>
        <v>140</v>
      </c>
      <c r="G46" s="21"/>
      <c r="H46" s="19">
        <f>C39</f>
        <v>0</v>
      </c>
      <c r="I46" s="23">
        <f>SUM(F46,H46)</f>
        <v>140</v>
      </c>
    </row>
    <row r="47" spans="2:9" ht="12.75">
      <c r="B47" s="24" t="str">
        <f>E2</f>
        <v>Мельников</v>
      </c>
      <c r="C47" s="18">
        <f>F40</f>
        <v>90</v>
      </c>
      <c r="D47" s="21"/>
      <c r="E47" s="22"/>
      <c r="F47" s="23">
        <f>SUM(E47,C47)</f>
        <v>90</v>
      </c>
      <c r="G47" s="21"/>
      <c r="H47" s="19">
        <f>F39</f>
        <v>0</v>
      </c>
      <c r="I47" s="23">
        <f>SUM(H47,F47)</f>
        <v>90</v>
      </c>
    </row>
    <row r="48" spans="2:9" ht="12.75">
      <c r="B48" s="24" t="str">
        <f>H2</f>
        <v>Мухутдинов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Шерешевский</v>
      </c>
      <c r="C49" s="18">
        <f>L40</f>
        <v>-10</v>
      </c>
      <c r="D49" s="21"/>
      <c r="E49" s="22"/>
      <c r="F49" s="23">
        <f>SUM(E49,C49)</f>
        <v>-10</v>
      </c>
      <c r="G49" s="21"/>
      <c r="H49" s="19">
        <f>L39</f>
        <v>0</v>
      </c>
      <c r="I49" s="23">
        <f>SUM(H49,F49)</f>
        <v>-10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D16:D20"/>
    <mergeCell ref="G16:G20"/>
    <mergeCell ref="D6:D10"/>
    <mergeCell ref="G6:G10"/>
    <mergeCell ref="K3:L3"/>
    <mergeCell ref="B44:L44"/>
    <mergeCell ref="D21:D25"/>
    <mergeCell ref="G21:G25"/>
    <mergeCell ref="D26:D30"/>
    <mergeCell ref="G26:G30"/>
    <mergeCell ref="D11:D15"/>
    <mergeCell ref="G11:G15"/>
    <mergeCell ref="B2:C2"/>
    <mergeCell ref="E2:F2"/>
    <mergeCell ref="H2:I2"/>
    <mergeCell ref="B1:L1"/>
    <mergeCell ref="K2:L2"/>
    <mergeCell ref="B3:C3"/>
    <mergeCell ref="E3:F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F8" sqref="F8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92" customFormat="1" ht="75" customHeight="1" thickBot="1">
      <c r="A2" s="86"/>
      <c r="B2" s="87" t="s">
        <v>39</v>
      </c>
      <c r="C2" s="88"/>
      <c r="D2" s="89"/>
      <c r="E2" s="87" t="s">
        <v>40</v>
      </c>
      <c r="F2" s="88"/>
      <c r="G2" s="90"/>
      <c r="H2" s="87" t="s">
        <v>41</v>
      </c>
      <c r="I2" s="88"/>
      <c r="J2" s="91"/>
      <c r="K2" s="87" t="s">
        <v>42</v>
      </c>
      <c r="L2" s="88"/>
      <c r="M2" s="91"/>
    </row>
    <row r="3" spans="2:12" ht="150" customHeight="1" thickBot="1">
      <c r="B3" s="46">
        <f>C40</f>
        <v>90</v>
      </c>
      <c r="C3" s="47"/>
      <c r="D3" s="3"/>
      <c r="E3" s="46">
        <f>F40</f>
        <v>10</v>
      </c>
      <c r="F3" s="47"/>
      <c r="G3" s="3"/>
      <c r="H3" s="46">
        <f>I40</f>
        <v>20</v>
      </c>
      <c r="I3" s="47"/>
      <c r="K3" s="46">
        <f>L40</f>
        <v>30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>
        <v>30</v>
      </c>
      <c r="D6" s="48"/>
      <c r="E6" s="9">
        <v>10</v>
      </c>
      <c r="F6" s="9">
        <v>20</v>
      </c>
      <c r="G6" s="51"/>
      <c r="H6" s="9">
        <v>30</v>
      </c>
      <c r="I6" s="40">
        <v>-20</v>
      </c>
      <c r="J6" s="36"/>
      <c r="K6" s="9">
        <v>10</v>
      </c>
      <c r="L6" s="9"/>
      <c r="M6" s="12"/>
    </row>
    <row r="7" spans="1:13" s="11" customFormat="1" ht="11.25">
      <c r="A7" s="8"/>
      <c r="B7" s="9">
        <v>50</v>
      </c>
      <c r="C7" s="40">
        <v>-20</v>
      </c>
      <c r="D7" s="49"/>
      <c r="E7" s="9"/>
      <c r="F7" s="9">
        <v>-20</v>
      </c>
      <c r="G7" s="52"/>
      <c r="H7" s="9">
        <v>10</v>
      </c>
      <c r="I7" s="40"/>
      <c r="J7" s="36"/>
      <c r="K7" s="9">
        <v>10</v>
      </c>
      <c r="L7" s="9"/>
      <c r="M7" s="12"/>
    </row>
    <row r="8" spans="1:13" s="11" customFormat="1" ht="11.25">
      <c r="A8" s="8"/>
      <c r="B8" s="9">
        <v>20</v>
      </c>
      <c r="C8" s="40"/>
      <c r="D8" s="49"/>
      <c r="E8" s="9"/>
      <c r="F8" s="9"/>
      <c r="G8" s="52"/>
      <c r="H8" s="9"/>
      <c r="I8" s="40"/>
      <c r="J8" s="36"/>
      <c r="K8" s="9">
        <v>-20</v>
      </c>
      <c r="L8" s="9"/>
      <c r="M8" s="12"/>
    </row>
    <row r="9" spans="1:13" s="11" customFormat="1" ht="11.25">
      <c r="A9" s="8"/>
      <c r="B9" s="9"/>
      <c r="C9" s="40"/>
      <c r="D9" s="49"/>
      <c r="E9" s="9"/>
      <c r="F9" s="9"/>
      <c r="G9" s="52"/>
      <c r="H9" s="9"/>
      <c r="I9" s="40"/>
      <c r="J9" s="36"/>
      <c r="K9" s="9">
        <v>30</v>
      </c>
      <c r="L9" s="9"/>
      <c r="M9" s="12"/>
    </row>
    <row r="10" spans="1:13" s="11" customFormat="1" ht="11.25">
      <c r="A10" s="8"/>
      <c r="B10" s="9"/>
      <c r="C10" s="9"/>
      <c r="D10" s="50"/>
      <c r="E10" s="9"/>
      <c r="F10" s="9"/>
      <c r="G10" s="53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/>
      <c r="C11" s="9"/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80</v>
      </c>
      <c r="C38" s="25">
        <f>SUM(C6:C30)</f>
        <v>10</v>
      </c>
      <c r="D38" s="20"/>
      <c r="E38" s="30">
        <f>SUM(E6:E30)</f>
        <v>10</v>
      </c>
      <c r="F38" s="26">
        <f>SUM(F6:F30)</f>
        <v>0</v>
      </c>
      <c r="G38" s="20"/>
      <c r="H38" s="30">
        <f>SUM(H6:H30)</f>
        <v>40</v>
      </c>
      <c r="I38" s="26">
        <f>SUM(I6:I30)</f>
        <v>-20</v>
      </c>
      <c r="K38" s="30">
        <f>SUM(K6:K30)</f>
        <v>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90</v>
      </c>
      <c r="E40" s="32" t="s">
        <v>9</v>
      </c>
      <c r="F40" s="29">
        <f>SUM(E6:F35,F39)</f>
        <v>10</v>
      </c>
      <c r="H40" s="32" t="s">
        <v>9</v>
      </c>
      <c r="I40" s="29">
        <f>SUM(H6:I35,I39)</f>
        <v>20</v>
      </c>
      <c r="K40" s="32" t="s">
        <v>9</v>
      </c>
      <c r="L40" s="29">
        <f>SUM(K6:L35,L39)</f>
        <v>30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Бороздин</v>
      </c>
      <c r="C46" s="18">
        <f>C40</f>
        <v>90</v>
      </c>
      <c r="D46" s="21"/>
      <c r="E46" s="22"/>
      <c r="F46" s="23">
        <f>SUM(C46,E46)</f>
        <v>90</v>
      </c>
      <c r="G46" s="21"/>
      <c r="H46" s="19">
        <f>C39</f>
        <v>0</v>
      </c>
      <c r="I46" s="23">
        <f>SUM(F46,H46)</f>
        <v>90</v>
      </c>
    </row>
    <row r="47" spans="2:9" ht="12.75">
      <c r="B47" s="24" t="str">
        <f>E2</f>
        <v>Беккерман</v>
      </c>
      <c r="C47" s="18">
        <f>F40</f>
        <v>10</v>
      </c>
      <c r="D47" s="21"/>
      <c r="E47" s="22"/>
      <c r="F47" s="23">
        <f>SUM(E47,C47)</f>
        <v>10</v>
      </c>
      <c r="G47" s="21"/>
      <c r="H47" s="19">
        <f>F39</f>
        <v>0</v>
      </c>
      <c r="I47" s="23">
        <f>SUM(H47,F47)</f>
        <v>10</v>
      </c>
    </row>
    <row r="48" spans="2:9" ht="12.75">
      <c r="B48" s="24" t="str">
        <f>H2</f>
        <v>Митриковская</v>
      </c>
      <c r="C48" s="18">
        <f>I40</f>
        <v>20</v>
      </c>
      <c r="D48" s="21"/>
      <c r="E48" s="22"/>
      <c r="F48" s="23">
        <f>SUM(E48,C48)</f>
        <v>20</v>
      </c>
      <c r="G48" s="21"/>
      <c r="H48" s="19">
        <f>I39</f>
        <v>0</v>
      </c>
      <c r="I48" s="23">
        <f>SUM(H48,F48)</f>
        <v>20</v>
      </c>
    </row>
    <row r="49" spans="2:9" ht="12.75">
      <c r="B49" s="24" t="str">
        <f>K2</f>
        <v>Лимарев</v>
      </c>
      <c r="C49" s="18">
        <f>L40</f>
        <v>30</v>
      </c>
      <c r="D49" s="21"/>
      <c r="E49" s="22"/>
      <c r="F49" s="23">
        <f>SUM(E49,C49)</f>
        <v>30</v>
      </c>
      <c r="G49" s="21"/>
      <c r="H49" s="19">
        <f>L39</f>
        <v>0</v>
      </c>
      <c r="I49" s="23">
        <f>SUM(H49,F49)</f>
        <v>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C10" sqref="C10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8" width="26.75390625" style="15" customWidth="1"/>
    <col min="9" max="9" width="28.1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74" customFormat="1" ht="75" customHeight="1" thickBot="1">
      <c r="A2" s="67"/>
      <c r="B2" s="76" t="s">
        <v>43</v>
      </c>
      <c r="C2" s="77"/>
      <c r="D2" s="81"/>
      <c r="E2" s="76" t="s">
        <v>44</v>
      </c>
      <c r="F2" s="77"/>
      <c r="G2" s="82"/>
      <c r="H2" s="76" t="s">
        <v>45</v>
      </c>
      <c r="I2" s="77"/>
      <c r="J2" s="83"/>
      <c r="K2" s="76" t="s">
        <v>46</v>
      </c>
      <c r="L2" s="77"/>
      <c r="M2" s="73"/>
    </row>
    <row r="3" spans="2:12" ht="162" customHeight="1" thickBot="1">
      <c r="B3" s="46">
        <f>SUM(B6:C25)</f>
        <v>0</v>
      </c>
      <c r="C3" s="47"/>
      <c r="D3" s="3"/>
      <c r="E3" s="46">
        <f>SUM(E6:F25)</f>
        <v>60</v>
      </c>
      <c r="F3" s="47"/>
      <c r="G3" s="3"/>
      <c r="H3" s="46">
        <f>SUM(H6:I25)</f>
        <v>140</v>
      </c>
      <c r="I3" s="47"/>
      <c r="K3" s="46">
        <f>SUM(K6:L25)</f>
        <v>100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>
        <v>10</v>
      </c>
      <c r="D6" s="48"/>
      <c r="E6" s="9">
        <v>20</v>
      </c>
      <c r="F6" s="9">
        <v>20</v>
      </c>
      <c r="G6" s="51"/>
      <c r="H6" s="9">
        <v>30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30</v>
      </c>
      <c r="C7" s="40">
        <v>10</v>
      </c>
      <c r="D7" s="49"/>
      <c r="E7" s="9"/>
      <c r="F7" s="9">
        <v>20</v>
      </c>
      <c r="G7" s="52"/>
      <c r="H7" s="9">
        <v>40</v>
      </c>
      <c r="I7" s="40"/>
      <c r="J7" s="36"/>
      <c r="K7" s="9">
        <v>20</v>
      </c>
      <c r="L7" s="9"/>
      <c r="M7" s="12"/>
    </row>
    <row r="8" spans="1:13" s="11" customFormat="1" ht="11.25">
      <c r="A8" s="8"/>
      <c r="B8" s="9"/>
      <c r="C8" s="40">
        <v>-30</v>
      </c>
      <c r="D8" s="49"/>
      <c r="E8" s="9"/>
      <c r="F8" s="9"/>
      <c r="G8" s="52"/>
      <c r="H8" s="9">
        <v>20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/>
      <c r="C9" s="40">
        <v>-40</v>
      </c>
      <c r="D9" s="49"/>
      <c r="E9" s="9"/>
      <c r="F9" s="9"/>
      <c r="G9" s="52"/>
      <c r="H9" s="9">
        <v>40</v>
      </c>
      <c r="I9" s="40"/>
      <c r="J9" s="36"/>
      <c r="K9" s="9">
        <v>30</v>
      </c>
      <c r="L9" s="9"/>
      <c r="M9" s="12"/>
    </row>
    <row r="10" spans="1:13" s="11" customFormat="1" ht="11.25">
      <c r="A10" s="8"/>
      <c r="B10" s="9"/>
      <c r="C10" s="9"/>
      <c r="D10" s="50"/>
      <c r="E10" s="9"/>
      <c r="F10" s="9"/>
      <c r="G10" s="53"/>
      <c r="H10" s="9">
        <v>-30</v>
      </c>
      <c r="I10" s="39"/>
      <c r="J10" s="36"/>
      <c r="K10" s="9"/>
      <c r="L10" s="9"/>
      <c r="M10" s="12"/>
    </row>
    <row r="11" spans="1:13" s="11" customFormat="1" ht="11.25">
      <c r="A11" s="8"/>
      <c r="B11" s="9"/>
      <c r="C11" s="9"/>
      <c r="D11" s="49"/>
      <c r="E11" s="9"/>
      <c r="F11" s="9"/>
      <c r="G11" s="51"/>
      <c r="H11" s="9">
        <v>40</v>
      </c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50</v>
      </c>
      <c r="C38" s="25">
        <f>SUM(C6:C30)</f>
        <v>-50</v>
      </c>
      <c r="D38" s="20"/>
      <c r="E38" s="30">
        <f>SUM(E6:E30)</f>
        <v>20</v>
      </c>
      <c r="F38" s="26">
        <f>SUM(F6:F30)</f>
        <v>40</v>
      </c>
      <c r="G38" s="20"/>
      <c r="H38" s="30">
        <f>SUM(H6:H30)</f>
        <v>140</v>
      </c>
      <c r="I38" s="26">
        <f>SUM(I6:I30)</f>
        <v>0</v>
      </c>
      <c r="K38" s="30">
        <f>SUM(K6:K30)</f>
        <v>100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0</v>
      </c>
      <c r="E40" s="32" t="s">
        <v>9</v>
      </c>
      <c r="F40" s="29">
        <f>SUM(E6:F35,F39)</f>
        <v>60</v>
      </c>
      <c r="H40" s="32" t="s">
        <v>9</v>
      </c>
      <c r="I40" s="29">
        <f>SUM(H6:I35,I39)</f>
        <v>140</v>
      </c>
      <c r="K40" s="32" t="s">
        <v>9</v>
      </c>
      <c r="L40" s="29">
        <f>SUM(K6:L35,L39)</f>
        <v>100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Ескевич</v>
      </c>
      <c r="C46" s="18">
        <f>C40</f>
        <v>0</v>
      </c>
      <c r="D46" s="21"/>
      <c r="E46" s="22"/>
      <c r="F46" s="23">
        <f>SUM(C46,E46)</f>
        <v>0</v>
      </c>
      <c r="G46" s="21"/>
      <c r="H46" s="19">
        <f>C39</f>
        <v>0</v>
      </c>
      <c r="I46" s="23">
        <f>SUM(F46,H46)</f>
        <v>0</v>
      </c>
    </row>
    <row r="47" spans="2:9" ht="12.75">
      <c r="B47" s="24" t="str">
        <f>E2</f>
        <v>Трифонов</v>
      </c>
      <c r="C47" s="18">
        <f>F40</f>
        <v>60</v>
      </c>
      <c r="D47" s="21"/>
      <c r="E47" s="22"/>
      <c r="F47" s="23">
        <f>SUM(E47,C47)</f>
        <v>60</v>
      </c>
      <c r="G47" s="21"/>
      <c r="H47" s="19">
        <f>F39</f>
        <v>0</v>
      </c>
      <c r="I47" s="23">
        <f>SUM(H47,F47)</f>
        <v>60</v>
      </c>
    </row>
    <row r="48" spans="2:9" ht="12.75">
      <c r="B48" s="24" t="str">
        <f>H2</f>
        <v>Шмелев</v>
      </c>
      <c r="C48" s="18">
        <f>I40</f>
        <v>140</v>
      </c>
      <c r="D48" s="21"/>
      <c r="E48" s="22"/>
      <c r="F48" s="23">
        <f>SUM(E48,C48)</f>
        <v>140</v>
      </c>
      <c r="G48" s="21"/>
      <c r="H48" s="19">
        <f>I39</f>
        <v>0</v>
      </c>
      <c r="I48" s="23">
        <f>SUM(H48,F48)</f>
        <v>140</v>
      </c>
    </row>
    <row r="49" spans="2:9" ht="12.75">
      <c r="B49" s="24" t="str">
        <f>K2</f>
        <v>Синев</v>
      </c>
      <c r="C49" s="18">
        <f>L40</f>
        <v>100</v>
      </c>
      <c r="D49" s="21"/>
      <c r="E49" s="22"/>
      <c r="F49" s="23">
        <f>SUM(E49,C49)</f>
        <v>100</v>
      </c>
      <c r="G49" s="21"/>
      <c r="H49" s="19">
        <f>L39</f>
        <v>0</v>
      </c>
      <c r="I49" s="23">
        <f>SUM(H49,F49)</f>
        <v>100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B14" sqref="B14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</row>
    <row r="2" spans="2:12" ht="75" customHeight="1" thickBot="1">
      <c r="B2" s="55" t="s">
        <v>47</v>
      </c>
      <c r="C2" s="56"/>
      <c r="D2" s="33"/>
      <c r="E2" s="55" t="s">
        <v>48</v>
      </c>
      <c r="F2" s="56"/>
      <c r="G2" s="34"/>
      <c r="H2" s="55" t="s">
        <v>49</v>
      </c>
      <c r="I2" s="56"/>
      <c r="J2" s="35"/>
      <c r="K2" s="61" t="s">
        <v>50</v>
      </c>
      <c r="L2" s="62"/>
    </row>
    <row r="3" spans="2:12" ht="172.5" customHeight="1" thickBot="1">
      <c r="B3" s="46">
        <f>C40</f>
        <v>190</v>
      </c>
      <c r="C3" s="47"/>
      <c r="D3" s="3"/>
      <c r="E3" s="46">
        <f>F40</f>
        <v>50</v>
      </c>
      <c r="F3" s="47"/>
      <c r="G3" s="3"/>
      <c r="H3" s="46">
        <f>I40</f>
        <v>-50</v>
      </c>
      <c r="I3" s="47"/>
      <c r="K3" s="46">
        <f>L40</f>
        <v>-10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8"/>
      <c r="E6" s="9">
        <v>30</v>
      </c>
      <c r="F6" s="9"/>
      <c r="G6" s="51"/>
      <c r="H6" s="9">
        <v>-50</v>
      </c>
      <c r="I6" s="40"/>
      <c r="J6" s="36"/>
      <c r="K6" s="9">
        <v>30</v>
      </c>
      <c r="L6" s="9">
        <v>-20</v>
      </c>
      <c r="M6" s="12"/>
    </row>
    <row r="7" spans="1:13" s="11" customFormat="1" ht="11.25">
      <c r="A7" s="8"/>
      <c r="B7" s="9">
        <v>50</v>
      </c>
      <c r="C7" s="40"/>
      <c r="D7" s="49"/>
      <c r="E7" s="9">
        <v>20</v>
      </c>
      <c r="F7" s="9"/>
      <c r="G7" s="52"/>
      <c r="H7" s="9"/>
      <c r="I7" s="40"/>
      <c r="J7" s="36"/>
      <c r="K7" s="9"/>
      <c r="L7" s="9">
        <v>-20</v>
      </c>
      <c r="M7" s="12"/>
    </row>
    <row r="8" spans="1:13" s="11" customFormat="1" ht="11.25">
      <c r="A8" s="8"/>
      <c r="B8" s="9">
        <v>10</v>
      </c>
      <c r="C8" s="40"/>
      <c r="D8" s="49"/>
      <c r="E8" s="9"/>
      <c r="F8" s="9"/>
      <c r="G8" s="52"/>
      <c r="H8" s="9"/>
      <c r="I8" s="40"/>
      <c r="J8" s="36"/>
      <c r="K8" s="9"/>
      <c r="L8" s="9"/>
      <c r="M8" s="12"/>
    </row>
    <row r="9" spans="1:13" s="11" customFormat="1" ht="11.25">
      <c r="A9" s="8"/>
      <c r="B9" s="9">
        <v>10</v>
      </c>
      <c r="C9" s="40"/>
      <c r="D9" s="49"/>
      <c r="E9" s="9"/>
      <c r="F9" s="9"/>
      <c r="G9" s="52"/>
      <c r="H9" s="9"/>
      <c r="I9" s="40"/>
      <c r="J9" s="36"/>
      <c r="K9" s="9"/>
      <c r="L9" s="9"/>
      <c r="M9" s="12"/>
    </row>
    <row r="10" spans="1:13" s="11" customFormat="1" ht="11.25">
      <c r="A10" s="8"/>
      <c r="B10" s="9">
        <v>-30</v>
      </c>
      <c r="C10" s="9"/>
      <c r="D10" s="50"/>
      <c r="E10" s="9"/>
      <c r="F10" s="9"/>
      <c r="G10" s="53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50</v>
      </c>
      <c r="C11" s="9"/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10</v>
      </c>
      <c r="C12" s="9"/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20</v>
      </c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40</v>
      </c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20</v>
      </c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190</v>
      </c>
      <c r="C38" s="25">
        <f>SUM(C6:C30)</f>
        <v>0</v>
      </c>
      <c r="D38" s="20"/>
      <c r="E38" s="30">
        <f>SUM(E6:E30)</f>
        <v>50</v>
      </c>
      <c r="F38" s="26">
        <f>SUM(F6:F30)</f>
        <v>0</v>
      </c>
      <c r="G38" s="20"/>
      <c r="H38" s="30">
        <f>SUM(H6:H30)</f>
        <v>-50</v>
      </c>
      <c r="I38" s="26">
        <f>SUM(I6:I30)</f>
        <v>0</v>
      </c>
      <c r="K38" s="30">
        <f>SUM(K6:K30)</f>
        <v>30</v>
      </c>
      <c r="L38" s="26">
        <f>SUM(L6:L30)</f>
        <v>-40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190</v>
      </c>
      <c r="E40" s="32" t="s">
        <v>9</v>
      </c>
      <c r="F40" s="29">
        <f>SUM(E6:F35,F39)</f>
        <v>50</v>
      </c>
      <c r="H40" s="32" t="s">
        <v>9</v>
      </c>
      <c r="I40" s="29">
        <f>SUM(H6:I35,I39)</f>
        <v>-50</v>
      </c>
      <c r="K40" s="32" t="s">
        <v>9</v>
      </c>
      <c r="L40" s="29">
        <f>SUM(K6:L35,L39)</f>
        <v>-10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Родыгин</v>
      </c>
      <c r="C46" s="18">
        <f>C40</f>
        <v>190</v>
      </c>
      <c r="D46" s="21"/>
      <c r="E46" s="22"/>
      <c r="F46" s="23">
        <f>SUM(C46,E46)</f>
        <v>190</v>
      </c>
      <c r="G46" s="21"/>
      <c r="H46" s="19">
        <f>C39</f>
        <v>0</v>
      </c>
      <c r="I46" s="23">
        <f>SUM(F46,H46)</f>
        <v>190</v>
      </c>
    </row>
    <row r="47" spans="2:9" ht="12.75">
      <c r="B47" s="24" t="str">
        <f>E2</f>
        <v>Галимов</v>
      </c>
      <c r="C47" s="18">
        <f>F40</f>
        <v>50</v>
      </c>
      <c r="D47" s="21"/>
      <c r="E47" s="22"/>
      <c r="F47" s="23">
        <f>SUM(E47,C47)</f>
        <v>50</v>
      </c>
      <c r="G47" s="21"/>
      <c r="H47" s="19">
        <f>F39</f>
        <v>0</v>
      </c>
      <c r="I47" s="23">
        <f>SUM(H47,F47)</f>
        <v>50</v>
      </c>
    </row>
    <row r="48" spans="2:9" ht="12.75">
      <c r="B48" s="24" t="str">
        <f>H2</f>
        <v>Кукина</v>
      </c>
      <c r="C48" s="18">
        <f>I40</f>
        <v>-50</v>
      </c>
      <c r="D48" s="21"/>
      <c r="E48" s="22"/>
      <c r="F48" s="23">
        <f>SUM(E48,C48)</f>
        <v>-50</v>
      </c>
      <c r="G48" s="21"/>
      <c r="H48" s="19">
        <f>I39</f>
        <v>0</v>
      </c>
      <c r="I48" s="23">
        <f>SUM(H48,F48)</f>
        <v>-50</v>
      </c>
    </row>
    <row r="49" spans="2:9" ht="12.75">
      <c r="B49" s="24" t="str">
        <f>K2</f>
        <v>Константинов</v>
      </c>
      <c r="C49" s="18">
        <f>L40</f>
        <v>-10</v>
      </c>
      <c r="D49" s="21"/>
      <c r="E49" s="22"/>
      <c r="F49" s="23">
        <f>SUM(E49,C49)</f>
        <v>-10</v>
      </c>
      <c r="G49" s="21"/>
      <c r="H49" s="19">
        <f>L39</f>
        <v>0</v>
      </c>
      <c r="I49" s="23">
        <f>SUM(H49,F49)</f>
        <v>-10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8" width="34.125" style="15" customWidth="1"/>
    <col min="9" max="9" width="37.00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s="96" customFormat="1" ht="75" customHeight="1" thickBot="1">
      <c r="A2" s="93"/>
      <c r="B2" s="94" t="s">
        <v>23</v>
      </c>
      <c r="C2" s="95"/>
      <c r="D2" s="81"/>
      <c r="E2" s="94" t="s">
        <v>27</v>
      </c>
      <c r="F2" s="95"/>
      <c r="G2" s="82"/>
      <c r="H2" s="94" t="s">
        <v>34</v>
      </c>
      <c r="I2" s="95"/>
      <c r="J2" s="83"/>
      <c r="K2" s="94" t="s">
        <v>38</v>
      </c>
      <c r="L2" s="95"/>
      <c r="M2" s="83"/>
    </row>
    <row r="3" spans="2:12" ht="198.75" customHeight="1" thickBot="1">
      <c r="B3" s="46">
        <f>C40</f>
        <v>40</v>
      </c>
      <c r="C3" s="47"/>
      <c r="D3" s="3"/>
      <c r="E3" s="46">
        <f>F40</f>
        <v>120</v>
      </c>
      <c r="F3" s="47"/>
      <c r="G3" s="3"/>
      <c r="H3" s="46">
        <f>I40</f>
        <v>100</v>
      </c>
      <c r="I3" s="47"/>
      <c r="K3" s="46">
        <f>L40</f>
        <v>50</v>
      </c>
      <c r="L3" s="47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30</v>
      </c>
      <c r="C6" s="40">
        <v>10</v>
      </c>
      <c r="D6" s="48"/>
      <c r="E6" s="9">
        <v>20</v>
      </c>
      <c r="F6" s="9">
        <v>10</v>
      </c>
      <c r="G6" s="51"/>
      <c r="H6" s="9"/>
      <c r="I6" s="40">
        <v>40</v>
      </c>
      <c r="J6" s="36"/>
      <c r="K6" s="9">
        <v>-40</v>
      </c>
      <c r="L6" s="9"/>
      <c r="M6" s="12"/>
    </row>
    <row r="7" spans="1:13" s="11" customFormat="1" ht="11.25">
      <c r="A7" s="8"/>
      <c r="B7" s="9">
        <v>10</v>
      </c>
      <c r="C7" s="40">
        <v>10</v>
      </c>
      <c r="D7" s="49"/>
      <c r="E7" s="9">
        <v>40</v>
      </c>
      <c r="F7" s="9">
        <v>30</v>
      </c>
      <c r="G7" s="52"/>
      <c r="H7" s="9"/>
      <c r="I7" s="40">
        <v>20</v>
      </c>
      <c r="J7" s="36"/>
      <c r="K7" s="9">
        <v>20</v>
      </c>
      <c r="L7" s="9"/>
      <c r="M7" s="12"/>
    </row>
    <row r="8" spans="1:13" s="11" customFormat="1" ht="11.25">
      <c r="A8" s="8"/>
      <c r="B8" s="9">
        <v>20</v>
      </c>
      <c r="C8" s="40">
        <v>10</v>
      </c>
      <c r="D8" s="49"/>
      <c r="E8" s="9">
        <v>-20</v>
      </c>
      <c r="F8" s="9">
        <v>20</v>
      </c>
      <c r="G8" s="52"/>
      <c r="H8" s="9"/>
      <c r="I8" s="40">
        <v>10</v>
      </c>
      <c r="J8" s="36"/>
      <c r="K8" s="9">
        <v>50</v>
      </c>
      <c r="L8" s="9"/>
      <c r="M8" s="12"/>
    </row>
    <row r="9" spans="1:13" s="11" customFormat="1" ht="11.25">
      <c r="A9" s="8"/>
      <c r="B9" s="9">
        <v>-20</v>
      </c>
      <c r="C9" s="40">
        <v>20</v>
      </c>
      <c r="D9" s="49"/>
      <c r="E9" s="9">
        <v>-20</v>
      </c>
      <c r="F9" s="9">
        <v>40</v>
      </c>
      <c r="G9" s="52"/>
      <c r="H9" s="9"/>
      <c r="I9" s="40">
        <v>30</v>
      </c>
      <c r="J9" s="36"/>
      <c r="K9" s="9">
        <v>20</v>
      </c>
      <c r="L9" s="9"/>
      <c r="M9" s="12"/>
    </row>
    <row r="10" spans="1:13" s="11" customFormat="1" ht="11.25">
      <c r="A10" s="8"/>
      <c r="B10" s="9">
        <v>10</v>
      </c>
      <c r="C10" s="9">
        <v>30</v>
      </c>
      <c r="D10" s="50"/>
      <c r="E10" s="9"/>
      <c r="F10" s="9"/>
      <c r="G10" s="53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30</v>
      </c>
      <c r="C11" s="9">
        <v>-10</v>
      </c>
      <c r="D11" s="49"/>
      <c r="E11" s="9"/>
      <c r="F11" s="9"/>
      <c r="G11" s="51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-50</v>
      </c>
      <c r="C12" s="9">
        <v>-50</v>
      </c>
      <c r="D12" s="49"/>
      <c r="E12" s="9"/>
      <c r="F12" s="9"/>
      <c r="G12" s="52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-10</v>
      </c>
      <c r="C13" s="9"/>
      <c r="D13" s="49"/>
      <c r="E13" s="9"/>
      <c r="F13" s="9"/>
      <c r="G13" s="52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9"/>
      <c r="E14" s="9"/>
      <c r="F14" s="9"/>
      <c r="G14" s="52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9"/>
      <c r="E15" s="9"/>
      <c r="F15" s="9"/>
      <c r="G15" s="53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8"/>
      <c r="E16" s="9"/>
      <c r="F16" s="9"/>
      <c r="G16" s="51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9"/>
      <c r="E17" s="9"/>
      <c r="F17" s="9"/>
      <c r="G17" s="52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9"/>
      <c r="E18" s="9"/>
      <c r="F18" s="9"/>
      <c r="G18" s="52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9"/>
      <c r="E19" s="9"/>
      <c r="F19" s="9"/>
      <c r="G19" s="52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53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9"/>
      <c r="E21" s="9"/>
      <c r="F21" s="9"/>
      <c r="G21" s="51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9"/>
      <c r="E22" s="9"/>
      <c r="F22" s="9"/>
      <c r="G22" s="52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9"/>
      <c r="E23" s="9"/>
      <c r="F23" s="9"/>
      <c r="G23" s="52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9"/>
      <c r="E24" s="9"/>
      <c r="F24" s="9"/>
      <c r="G24" s="52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9"/>
      <c r="E25" s="9"/>
      <c r="F25" s="9"/>
      <c r="G25" s="53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8"/>
      <c r="E26" s="9"/>
      <c r="F26" s="9"/>
      <c r="G26" s="51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9"/>
      <c r="E27" s="9"/>
      <c r="F27" s="9"/>
      <c r="G27" s="52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9"/>
      <c r="E28" s="9"/>
      <c r="F28" s="9"/>
      <c r="G28" s="52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9"/>
      <c r="E29" s="9"/>
      <c r="F29" s="9"/>
      <c r="G29" s="52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53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20</v>
      </c>
      <c r="C38" s="25">
        <f>SUM(C6:C30)</f>
        <v>20</v>
      </c>
      <c r="D38" s="20"/>
      <c r="E38" s="30">
        <f>SUM(E6:E30)</f>
        <v>20</v>
      </c>
      <c r="F38" s="26">
        <f>SUM(F6:F30)</f>
        <v>100</v>
      </c>
      <c r="G38" s="20"/>
      <c r="H38" s="30">
        <f>SUM(H6:H30)</f>
        <v>0</v>
      </c>
      <c r="I38" s="26">
        <f>SUM(I6:I30)</f>
        <v>100</v>
      </c>
      <c r="K38" s="30">
        <f>SUM(K6:K30)</f>
        <v>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40</v>
      </c>
      <c r="E40" s="32" t="s">
        <v>9</v>
      </c>
      <c r="F40" s="29">
        <f>SUM(E6:F35,F39)</f>
        <v>120</v>
      </c>
      <c r="H40" s="32" t="s">
        <v>9</v>
      </c>
      <c r="I40" s="29">
        <f>SUM(H6:I35,I39)</f>
        <v>100</v>
      </c>
      <c r="K40" s="32" t="s">
        <v>9</v>
      </c>
      <c r="L40" s="29">
        <f>SUM(K6:L35,L39)</f>
        <v>50</v>
      </c>
    </row>
    <row r="44" spans="2:12" ht="12.75">
      <c r="B44" s="54" t="s"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Тимошенко</v>
      </c>
      <c r="C46" s="18">
        <f>C40</f>
        <v>40</v>
      </c>
      <c r="D46" s="21"/>
      <c r="E46" s="22"/>
      <c r="F46" s="23">
        <f>SUM(C46,E46)</f>
        <v>40</v>
      </c>
      <c r="G46" s="21"/>
      <c r="H46" s="19">
        <f>C39</f>
        <v>0</v>
      </c>
      <c r="I46" s="23">
        <f>SUM(F46,H46)</f>
        <v>40</v>
      </c>
    </row>
    <row r="47" spans="2:9" ht="12.75">
      <c r="B47" s="24" t="str">
        <f>E2</f>
        <v>Петров</v>
      </c>
      <c r="C47" s="18">
        <f>F40</f>
        <v>120</v>
      </c>
      <c r="D47" s="21"/>
      <c r="E47" s="22"/>
      <c r="F47" s="23">
        <f>SUM(E47,C47)</f>
        <v>120</v>
      </c>
      <c r="G47" s="21"/>
      <c r="H47" s="19">
        <f>F39</f>
        <v>0</v>
      </c>
      <c r="I47" s="23">
        <f>SUM(H47,F47)</f>
        <v>120</v>
      </c>
    </row>
    <row r="48" spans="2:9" ht="12.75">
      <c r="B48" s="24" t="str">
        <f>H2</f>
        <v>Марцинкевич</v>
      </c>
      <c r="C48" s="18">
        <f>I40</f>
        <v>100</v>
      </c>
      <c r="D48" s="21"/>
      <c r="E48" s="22"/>
      <c r="F48" s="23">
        <f>SUM(E48,C48)</f>
        <v>100</v>
      </c>
      <c r="G48" s="21"/>
      <c r="H48" s="19">
        <f>I39</f>
        <v>0</v>
      </c>
      <c r="I48" s="23">
        <f>SUM(H48,F48)</f>
        <v>100</v>
      </c>
    </row>
    <row r="49" spans="2:9" ht="12.75">
      <c r="B49" s="24" t="str">
        <f>K2</f>
        <v>Вертунов</v>
      </c>
      <c r="C49" s="18">
        <f>L40</f>
        <v>50</v>
      </c>
      <c r="D49" s="21"/>
      <c r="E49" s="22"/>
      <c r="F49" s="23">
        <f>SUM(E49,C49)</f>
        <v>50</v>
      </c>
      <c r="G49" s="21"/>
      <c r="H49" s="19">
        <f>L39</f>
        <v>0</v>
      </c>
      <c r="I49" s="23">
        <f>SUM(H49,F49)</f>
        <v>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Няка</cp:lastModifiedBy>
  <dcterms:created xsi:type="dcterms:W3CDTF">2008-03-29T19:53:34Z</dcterms:created>
  <dcterms:modified xsi:type="dcterms:W3CDTF">2013-11-03T10:04:09Z</dcterms:modified>
  <cp:category/>
  <cp:version/>
  <cp:contentType/>
  <cp:contentStatus/>
</cp:coreProperties>
</file>